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<sst xmlns="http://schemas.openxmlformats.org/spreadsheetml/2006/main" count="46" uniqueCount="46">
  <si>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 п/п</t>
  </si>
  <si>
    <t>Наименование хозяйства</t>
  </si>
  <si>
    <t>ООО АПК " Родина"</t>
  </si>
  <si>
    <t>ИП Глава КФХ Икрянников А.И.</t>
  </si>
  <si>
    <t>ИП Глава КФХ Сафронов Ю.А.</t>
  </si>
  <si>
    <t>ИП Глава КФХ Ковалев Н.И.</t>
  </si>
  <si>
    <t>ИП Глава КФХ Богатырев Ю.В.</t>
  </si>
  <si>
    <t>ИП Глава КФХ Бондарев П.И.</t>
  </si>
  <si>
    <t>ИП Глава КФХ Патутин С.В.</t>
  </si>
  <si>
    <t xml:space="preserve"> Озимая пшеница</t>
  </si>
  <si>
    <t>План уборки,га</t>
  </si>
  <si>
    <t>Фатически убрано,га</t>
  </si>
  <si>
    <t>Намолочено,тонн</t>
  </si>
  <si>
    <t>Урож-сть,ц/га</t>
  </si>
  <si>
    <t>%</t>
  </si>
  <si>
    <t>ИП Глава КФХ Акинтиков А.П.</t>
  </si>
  <si>
    <t>ИП Глава КФХ Бирюков Н.В.</t>
  </si>
  <si>
    <t>ИП Глава КФХ Зуев И.В.</t>
  </si>
  <si>
    <t>ИП Глава КФХ Самохвалов Н.И.</t>
  </si>
  <si>
    <t>ИП Глава КФХ Харламов А.С.</t>
  </si>
  <si>
    <t>ИП Глава КФХ Шкарупелов С .В.</t>
  </si>
  <si>
    <t>ИП Глава КФХ Якушов В.А.</t>
  </si>
  <si>
    <t>ООО " Агро-Альянс"</t>
  </si>
  <si>
    <t>ООО «Агро- Продукт»</t>
  </si>
  <si>
    <t>ООО «Алевтина»</t>
  </si>
  <si>
    <t>ООО "Бородин и К"</t>
  </si>
  <si>
    <t>ООО "КХ Баранкова П.Н."</t>
  </si>
  <si>
    <t>ООО " Гелио-Пакс-Агро-6"</t>
  </si>
  <si>
    <t>ООО «Горизонт»</t>
  </si>
  <si>
    <t>ООО «Каменское»</t>
  </si>
  <si>
    <t>ООО "Колос"</t>
  </si>
  <si>
    <t>ООО « Мажуков»</t>
  </si>
  <si>
    <t>ООО «Нива»</t>
  </si>
  <si>
    <t>ООО «Нивега»</t>
  </si>
  <si>
    <t>ООО «Ротор»</t>
  </si>
  <si>
    <t>ООО «Сириус»</t>
  </si>
  <si>
    <t>ООО «Страховское»</t>
  </si>
  <si>
    <t>ООО «Шаповалов»</t>
  </si>
  <si>
    <t>ООО «Юг»</t>
  </si>
  <si>
    <t>СПК «Калиновский»</t>
  </si>
  <si>
    <t>СПК « "Колхоз"Красная звезда»</t>
  </si>
  <si>
    <t>ООО «Новый путь»</t>
  </si>
  <si>
    <t xml:space="preserve">Всего по крупным </t>
  </si>
  <si>
    <t>Всего по мелким</t>
  </si>
  <si>
    <t>Итого</t>
  </si>
  <si>
    <t xml:space="preserve"> Информация  по  уборке озимой пшеницы по Киквидзенскому  муниципальному району 23.07.2020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</si>
</sst>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5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distributed"/>
    </xf>
    <xf numFmtId="1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3" fillId="24" borderId="10" xfId="0" applyNumberFormat="1" applyFont="1" applyFill="1" applyBorder="1" applyAlignment="1">
      <alignment horizontal="center" vertical="distributed"/>
    </xf>
    <xf numFmtId="188" fontId="3" fillId="24" borderId="10" xfId="0" applyNumberFormat="1" applyFont="1" applyFill="1" applyBorder="1" applyAlignment="1">
      <alignment horizontal="center" vertical="distributed"/>
    </xf>
    <xf numFmtId="0" fontId="7" fillId="0" borderId="10" xfId="0" applyFont="1" applyBorder="1" applyAlignment="1">
      <alignment/>
    </xf>
    <xf numFmtId="1" fontId="4" fillId="25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vertical="distributed"/>
    </xf>
    <xf numFmtId="1" fontId="2" fillId="25" borderId="10" xfId="0" applyNumberFormat="1" applyFont="1" applyFill="1" applyBorder="1" applyAlignment="1">
      <alignment horizontal="center"/>
    </xf>
    <xf numFmtId="188" fontId="2" fillId="25" borderId="10" xfId="0" applyNumberFormat="1" applyFont="1" applyFill="1" applyBorder="1" applyAlignment="1">
      <alignment horizontal="center" vertical="distributed"/>
    </xf>
    <xf numFmtId="0" fontId="4" fillId="25" borderId="10" xfId="0" applyFont="1" applyFill="1" applyBorder="1" applyAlignment="1">
      <alignment horizontal="center" wrapText="1"/>
    </xf>
    <xf numFmtId="1" fontId="4" fillId="25" borderId="10" xfId="0" applyNumberFormat="1" applyFont="1" applyFill="1" applyBorder="1" applyAlignment="1">
      <alignment horizontal="center" wrapText="1"/>
    </xf>
    <xf numFmtId="1" fontId="4" fillId="25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1">
      <selection activeCell="I47" sqref="I47"/>
    </sheetView>
  </sheetViews>
  <sheetFormatPr defaultColWidth="9.140625" defaultRowHeight="12.75"/>
  <cols>
    <col min="1" max="1" width="5.7109375" style="0" customWidth="1"/>
    <col min="4" max="4" width="27.421875" style="0" customWidth="1"/>
    <col min="5" max="5" width="12.57421875" style="0" customWidth="1"/>
    <col min="6" max="6" width="13.140625" style="0" customWidth="1"/>
    <col min="7" max="7" width="10.140625" style="0" customWidth="1"/>
    <col min="8" max="8" width="12.140625" style="0" customWidth="1"/>
    <col min="9" max="9" width="11.28125" style="0" customWidth="1"/>
    <col min="14" max="14" width="15.57421875" style="0" customWidth="1"/>
  </cols>
  <sheetData>
    <row r="1" spans="1:17" ht="20.2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</row>
    <row r="2" spans="1:17" ht="18">
      <c r="A2" s="38"/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1"/>
      <c r="N2" s="1"/>
      <c r="O2" s="1"/>
      <c r="P2" s="1"/>
      <c r="Q2" s="1"/>
    </row>
    <row r="3" spans="1:17" ht="18.75">
      <c r="A3" s="30" t="s">
        <v>0</v>
      </c>
      <c r="B3" s="33" t="s">
        <v>1</v>
      </c>
      <c r="C3" s="33"/>
      <c r="D3" s="33"/>
      <c r="E3" s="42" t="s">
        <v>9</v>
      </c>
      <c r="F3" s="43"/>
      <c r="G3" s="43"/>
      <c r="H3" s="44"/>
      <c r="I3" s="4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31"/>
      <c r="B4" s="33"/>
      <c r="C4" s="33"/>
      <c r="D4" s="33"/>
      <c r="E4" s="34" t="s">
        <v>10</v>
      </c>
      <c r="F4" s="34" t="s">
        <v>11</v>
      </c>
      <c r="G4" s="39" t="s">
        <v>14</v>
      </c>
      <c r="H4" s="34" t="s">
        <v>12</v>
      </c>
      <c r="I4" s="34" t="s">
        <v>13</v>
      </c>
      <c r="J4" s="1"/>
      <c r="K4" s="1"/>
      <c r="L4" s="1"/>
      <c r="M4" s="1"/>
      <c r="N4" s="1"/>
      <c r="O4" s="1"/>
      <c r="P4" s="1"/>
      <c r="Q4" s="1"/>
    </row>
    <row r="5" spans="1:17" ht="12.75" customHeight="1">
      <c r="A5" s="31"/>
      <c r="B5" s="33"/>
      <c r="C5" s="33"/>
      <c r="D5" s="33"/>
      <c r="E5" s="35"/>
      <c r="F5" s="34"/>
      <c r="G5" s="40"/>
      <c r="H5" s="35"/>
      <c r="I5" s="34"/>
      <c r="J5" s="1"/>
      <c r="K5" s="1"/>
      <c r="L5" s="1"/>
      <c r="M5" s="1"/>
      <c r="N5" s="1"/>
      <c r="O5" s="1"/>
      <c r="P5" s="1"/>
      <c r="Q5" s="1"/>
    </row>
    <row r="6" spans="1:17" ht="12.75" customHeight="1">
      <c r="A6" s="31"/>
      <c r="B6" s="33"/>
      <c r="C6" s="33"/>
      <c r="D6" s="33"/>
      <c r="E6" s="35"/>
      <c r="F6" s="34"/>
      <c r="G6" s="40"/>
      <c r="H6" s="35"/>
      <c r="I6" s="34"/>
      <c r="J6" s="1"/>
      <c r="K6" s="1"/>
      <c r="L6" s="1"/>
      <c r="M6" s="1"/>
      <c r="N6" s="1"/>
      <c r="O6" s="1"/>
      <c r="P6" s="1"/>
      <c r="Q6" s="1"/>
    </row>
    <row r="7" spans="1:17" ht="12.75" customHeight="1">
      <c r="A7" s="31"/>
      <c r="B7" s="33"/>
      <c r="C7" s="33"/>
      <c r="D7" s="33"/>
      <c r="E7" s="35"/>
      <c r="F7" s="34"/>
      <c r="G7" s="40"/>
      <c r="H7" s="35"/>
      <c r="I7" s="34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32"/>
      <c r="B8" s="33"/>
      <c r="C8" s="33"/>
      <c r="D8" s="33"/>
      <c r="E8" s="35"/>
      <c r="F8" s="35"/>
      <c r="G8" s="41"/>
      <c r="H8" s="35"/>
      <c r="I8" s="35"/>
      <c r="J8" s="1"/>
      <c r="K8" s="1"/>
      <c r="L8" s="1"/>
      <c r="M8" s="1"/>
      <c r="N8" s="1"/>
      <c r="O8" s="1"/>
      <c r="P8" s="1"/>
      <c r="Q8" s="1"/>
    </row>
    <row r="9" spans="1:17" ht="22.5" customHeight="1">
      <c r="A9" s="2">
        <v>1</v>
      </c>
      <c r="B9" s="27" t="s">
        <v>15</v>
      </c>
      <c r="C9" s="28"/>
      <c r="D9" s="29"/>
      <c r="E9" s="4">
        <v>497</v>
      </c>
      <c r="F9" s="9">
        <v>324</v>
      </c>
      <c r="G9" s="9">
        <f>F9/E9*100</f>
        <v>65.19114688128774</v>
      </c>
      <c r="H9" s="10">
        <v>1422</v>
      </c>
      <c r="I9" s="11">
        <f>H9/F9*10</f>
        <v>43.88888888888889</v>
      </c>
      <c r="J9" s="1"/>
      <c r="K9" s="1"/>
      <c r="L9" s="1"/>
      <c r="M9" s="1"/>
      <c r="N9" s="1"/>
      <c r="O9" s="1"/>
      <c r="P9" s="1"/>
      <c r="Q9" s="1"/>
    </row>
    <row r="10" spans="1:17" ht="21.75" customHeight="1">
      <c r="A10" s="2">
        <v>2</v>
      </c>
      <c r="B10" s="27" t="s">
        <v>16</v>
      </c>
      <c r="C10" s="28"/>
      <c r="D10" s="29"/>
      <c r="E10" s="5">
        <v>661</v>
      </c>
      <c r="F10" s="9">
        <v>550</v>
      </c>
      <c r="G10" s="9">
        <v>83</v>
      </c>
      <c r="H10" s="10">
        <v>2151</v>
      </c>
      <c r="I10" s="11">
        <f aca="true" t="shared" si="0" ref="I10:I45">H10/F10*10</f>
        <v>39.10909090909091</v>
      </c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2">
        <v>3</v>
      </c>
      <c r="B11" s="27" t="s">
        <v>6</v>
      </c>
      <c r="C11" s="28"/>
      <c r="D11" s="29"/>
      <c r="E11" s="5">
        <v>340</v>
      </c>
      <c r="F11" s="9">
        <v>150</v>
      </c>
      <c r="G11" s="9">
        <f aca="true" t="shared" si="1" ref="G11:G45">F11/E11*100</f>
        <v>44.11764705882353</v>
      </c>
      <c r="H11" s="10">
        <v>495</v>
      </c>
      <c r="I11" s="11">
        <f t="shared" si="0"/>
        <v>33</v>
      </c>
      <c r="J11" s="1"/>
      <c r="K11" s="1"/>
      <c r="L11" s="1"/>
      <c r="M11" s="1"/>
      <c r="N11" s="1"/>
      <c r="O11" s="1"/>
      <c r="P11" s="1"/>
      <c r="Q11" s="1"/>
    </row>
    <row r="12" spans="1:17" ht="20.25" customHeight="1">
      <c r="A12" s="2">
        <v>4</v>
      </c>
      <c r="B12" s="27" t="s">
        <v>7</v>
      </c>
      <c r="C12" s="28"/>
      <c r="D12" s="29"/>
      <c r="E12" s="17">
        <v>364</v>
      </c>
      <c r="F12" s="18">
        <v>364</v>
      </c>
      <c r="G12" s="18">
        <f t="shared" si="1"/>
        <v>100</v>
      </c>
      <c r="H12" s="19">
        <v>1300</v>
      </c>
      <c r="I12" s="20">
        <f t="shared" si="0"/>
        <v>35.714285714285715</v>
      </c>
      <c r="J12" s="1"/>
      <c r="K12" s="1"/>
      <c r="L12" s="1"/>
      <c r="M12" s="1"/>
      <c r="N12" s="1"/>
      <c r="O12" s="1"/>
      <c r="P12" s="1"/>
      <c r="Q12" s="1"/>
    </row>
    <row r="13" spans="1:17" ht="20.25" customHeight="1">
      <c r="A13" s="2">
        <v>5</v>
      </c>
      <c r="B13" s="27" t="s">
        <v>17</v>
      </c>
      <c r="C13" s="28"/>
      <c r="D13" s="29"/>
      <c r="E13" s="6">
        <v>985</v>
      </c>
      <c r="F13" s="9">
        <v>985</v>
      </c>
      <c r="G13" s="9">
        <f t="shared" si="1"/>
        <v>100</v>
      </c>
      <c r="H13" s="10">
        <v>3251</v>
      </c>
      <c r="I13" s="11">
        <f t="shared" si="0"/>
        <v>33.00507614213198</v>
      </c>
      <c r="J13" s="1"/>
      <c r="K13" s="1"/>
      <c r="L13" s="1"/>
      <c r="M13" s="1"/>
      <c r="N13" s="1"/>
      <c r="O13" s="1"/>
      <c r="P13" s="1"/>
      <c r="Q13" s="1"/>
    </row>
    <row r="14" spans="1:17" ht="24" customHeight="1">
      <c r="A14" s="2">
        <v>6</v>
      </c>
      <c r="B14" s="27" t="s">
        <v>3</v>
      </c>
      <c r="C14" s="28"/>
      <c r="D14" s="29"/>
      <c r="E14" s="17">
        <v>1290</v>
      </c>
      <c r="F14" s="18">
        <v>1290</v>
      </c>
      <c r="G14" s="18">
        <f t="shared" si="1"/>
        <v>100</v>
      </c>
      <c r="H14" s="19">
        <v>3870</v>
      </c>
      <c r="I14" s="20">
        <f t="shared" si="0"/>
        <v>30</v>
      </c>
      <c r="J14" s="1"/>
      <c r="K14" s="1"/>
      <c r="L14" s="1"/>
      <c r="M14" s="1"/>
      <c r="N14" s="1"/>
      <c r="O14" s="1"/>
      <c r="P14" s="1"/>
      <c r="Q14" s="1"/>
    </row>
    <row r="15" spans="1:17" ht="23.25" customHeight="1">
      <c r="A15" s="2">
        <v>7</v>
      </c>
      <c r="B15" s="27" t="s">
        <v>5</v>
      </c>
      <c r="C15" s="28"/>
      <c r="D15" s="29"/>
      <c r="E15" s="6">
        <v>1350</v>
      </c>
      <c r="F15" s="9">
        <v>670</v>
      </c>
      <c r="G15" s="9">
        <v>50</v>
      </c>
      <c r="H15" s="10">
        <v>2546</v>
      </c>
      <c r="I15" s="11">
        <f t="shared" si="0"/>
        <v>38</v>
      </c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2">
        <v>8</v>
      </c>
      <c r="B16" s="27" t="s">
        <v>8</v>
      </c>
      <c r="C16" s="28"/>
      <c r="D16" s="29"/>
      <c r="E16" s="17">
        <v>610</v>
      </c>
      <c r="F16" s="18">
        <v>610</v>
      </c>
      <c r="G16" s="18">
        <f t="shared" si="1"/>
        <v>100</v>
      </c>
      <c r="H16" s="19">
        <v>1960</v>
      </c>
      <c r="I16" s="20">
        <f t="shared" si="0"/>
        <v>32.131147540983605</v>
      </c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2">
        <v>9</v>
      </c>
      <c r="B17" s="27" t="s">
        <v>18</v>
      </c>
      <c r="C17" s="28"/>
      <c r="D17" s="29"/>
      <c r="E17" s="6">
        <v>509</v>
      </c>
      <c r="F17" s="9">
        <v>400</v>
      </c>
      <c r="G17" s="9">
        <f t="shared" si="1"/>
        <v>78.58546168958742</v>
      </c>
      <c r="H17" s="10">
        <v>1208</v>
      </c>
      <c r="I17" s="11">
        <f t="shared" si="0"/>
        <v>30.2</v>
      </c>
      <c r="J17" s="1"/>
      <c r="K17" s="1"/>
      <c r="L17" s="1"/>
      <c r="M17" s="1"/>
      <c r="N17" s="1"/>
      <c r="O17" s="1"/>
      <c r="P17" s="1"/>
      <c r="Q17" s="1"/>
    </row>
    <row r="18" spans="1:16" ht="24.75" customHeight="1">
      <c r="A18" s="2">
        <v>10</v>
      </c>
      <c r="B18" s="27" t="s">
        <v>4</v>
      </c>
      <c r="C18" s="28"/>
      <c r="D18" s="29"/>
      <c r="E18" s="6">
        <v>666</v>
      </c>
      <c r="F18" s="9">
        <v>200</v>
      </c>
      <c r="G18" s="9">
        <f t="shared" si="1"/>
        <v>30.03003003003003</v>
      </c>
      <c r="H18" s="10">
        <v>500</v>
      </c>
      <c r="I18" s="11">
        <f t="shared" si="0"/>
        <v>25</v>
      </c>
      <c r="J18" s="1"/>
      <c r="K18" s="1"/>
      <c r="L18" s="1"/>
      <c r="M18" s="1"/>
      <c r="N18" s="1"/>
      <c r="O18" s="1"/>
      <c r="P18" s="1"/>
    </row>
    <row r="19" spans="1:16" ht="22.5" customHeight="1">
      <c r="A19" s="2">
        <v>11</v>
      </c>
      <c r="B19" s="27" t="s">
        <v>19</v>
      </c>
      <c r="C19" s="28"/>
      <c r="D19" s="29"/>
      <c r="E19" s="17">
        <v>430</v>
      </c>
      <c r="F19" s="18">
        <v>430</v>
      </c>
      <c r="G19" s="18">
        <f t="shared" si="1"/>
        <v>100</v>
      </c>
      <c r="H19" s="19">
        <v>1900</v>
      </c>
      <c r="I19" s="20">
        <f t="shared" si="0"/>
        <v>44.18604651162791</v>
      </c>
      <c r="J19" s="1"/>
      <c r="K19" s="1"/>
      <c r="L19" s="1"/>
      <c r="M19" s="1"/>
      <c r="N19" s="1"/>
      <c r="O19" s="1"/>
      <c r="P19" s="1"/>
    </row>
    <row r="20" spans="1:17" ht="24" customHeight="1">
      <c r="A20" s="2">
        <v>12</v>
      </c>
      <c r="B20" s="27" t="s">
        <v>20</v>
      </c>
      <c r="C20" s="28"/>
      <c r="D20" s="29"/>
      <c r="E20" s="22">
        <v>1601</v>
      </c>
      <c r="F20" s="18">
        <v>1601</v>
      </c>
      <c r="G20" s="18">
        <f t="shared" si="1"/>
        <v>100</v>
      </c>
      <c r="H20" s="19">
        <v>5213</v>
      </c>
      <c r="I20" s="20">
        <f t="shared" si="0"/>
        <v>32.56089943785134</v>
      </c>
      <c r="J20" s="1"/>
      <c r="K20" s="1"/>
      <c r="L20" s="1"/>
      <c r="M20" s="1"/>
      <c r="N20" s="1"/>
      <c r="O20" s="1"/>
      <c r="P20" s="1"/>
      <c r="Q20" s="1"/>
    </row>
    <row r="21" spans="1:17" ht="21.75" customHeight="1">
      <c r="A21" s="2">
        <v>13</v>
      </c>
      <c r="B21" s="27" t="s">
        <v>21</v>
      </c>
      <c r="C21" s="28"/>
      <c r="D21" s="29"/>
      <c r="E21" s="7">
        <v>369</v>
      </c>
      <c r="F21" s="9">
        <v>320</v>
      </c>
      <c r="G21" s="9">
        <f t="shared" si="1"/>
        <v>86.72086720867209</v>
      </c>
      <c r="H21" s="10">
        <v>1184</v>
      </c>
      <c r="I21" s="11">
        <f t="shared" si="0"/>
        <v>37</v>
      </c>
      <c r="J21" s="1"/>
      <c r="K21" s="1"/>
      <c r="L21" s="1"/>
      <c r="M21" s="1"/>
      <c r="N21" s="1"/>
      <c r="O21" s="1"/>
      <c r="P21" s="1"/>
      <c r="Q21" s="1"/>
    </row>
    <row r="22" spans="1:17" ht="18.75" customHeight="1">
      <c r="A22" s="2">
        <v>14</v>
      </c>
      <c r="B22" s="27" t="s">
        <v>22</v>
      </c>
      <c r="C22" s="28"/>
      <c r="D22" s="29"/>
      <c r="E22" s="7">
        <v>518</v>
      </c>
      <c r="F22" s="9">
        <v>150</v>
      </c>
      <c r="G22" s="9">
        <f t="shared" si="1"/>
        <v>28.957528957528954</v>
      </c>
      <c r="H22" s="10">
        <v>570</v>
      </c>
      <c r="I22" s="11">
        <f t="shared" si="0"/>
        <v>38</v>
      </c>
      <c r="J22" s="1"/>
      <c r="K22" s="1"/>
      <c r="L22" s="1"/>
      <c r="M22" s="1"/>
      <c r="N22" s="1"/>
      <c r="O22" s="1"/>
      <c r="P22" s="1"/>
      <c r="Q22" s="1"/>
    </row>
    <row r="23" spans="1:17" ht="25.5" customHeight="1">
      <c r="A23" s="2">
        <v>15</v>
      </c>
      <c r="B23" s="27" t="s">
        <v>23</v>
      </c>
      <c r="C23" s="28"/>
      <c r="D23" s="29"/>
      <c r="E23" s="6">
        <v>6103</v>
      </c>
      <c r="F23" s="9">
        <v>4073</v>
      </c>
      <c r="G23" s="9">
        <f t="shared" si="1"/>
        <v>66.73766999836145</v>
      </c>
      <c r="H23" s="10">
        <v>15925</v>
      </c>
      <c r="I23" s="11">
        <f t="shared" si="0"/>
        <v>39.09894426712497</v>
      </c>
      <c r="J23" s="1"/>
      <c r="K23" s="1"/>
      <c r="L23" s="1"/>
      <c r="M23" s="1"/>
      <c r="N23" s="1"/>
      <c r="O23" s="1"/>
      <c r="P23" s="1"/>
      <c r="Q23" s="1"/>
    </row>
    <row r="24" spans="1:17" ht="25.5" customHeight="1">
      <c r="A24" s="2">
        <v>16</v>
      </c>
      <c r="B24" s="27" t="s">
        <v>24</v>
      </c>
      <c r="C24" s="28"/>
      <c r="D24" s="29"/>
      <c r="E24" s="6">
        <v>840</v>
      </c>
      <c r="F24" s="9">
        <v>840</v>
      </c>
      <c r="G24" s="9">
        <f t="shared" si="1"/>
        <v>100</v>
      </c>
      <c r="H24" s="10">
        <v>3192</v>
      </c>
      <c r="I24" s="11">
        <f t="shared" si="0"/>
        <v>38</v>
      </c>
      <c r="J24" s="1"/>
      <c r="K24" s="1"/>
      <c r="L24" s="1"/>
      <c r="M24" s="1"/>
      <c r="N24" s="1"/>
      <c r="O24" s="1"/>
      <c r="P24" s="1"/>
      <c r="Q24" s="1"/>
    </row>
    <row r="25" spans="1:17" ht="21.75" customHeight="1">
      <c r="A25" s="2">
        <v>17</v>
      </c>
      <c r="B25" s="24" t="s">
        <v>2</v>
      </c>
      <c r="C25" s="25"/>
      <c r="D25" s="26"/>
      <c r="E25" s="6">
        <v>2992</v>
      </c>
      <c r="F25" s="9">
        <v>2499</v>
      </c>
      <c r="G25" s="9">
        <f t="shared" si="1"/>
        <v>83.52272727272727</v>
      </c>
      <c r="H25" s="10">
        <v>7616</v>
      </c>
      <c r="I25" s="11">
        <f t="shared" si="0"/>
        <v>30.476190476190474</v>
      </c>
      <c r="J25" s="1"/>
      <c r="K25" s="1"/>
      <c r="L25" s="1"/>
      <c r="M25" s="1"/>
      <c r="N25" s="1"/>
      <c r="O25" s="1"/>
      <c r="P25" s="1"/>
      <c r="Q25" s="1"/>
    </row>
    <row r="26" spans="1:17" ht="20.25" customHeight="1">
      <c r="A26" s="2">
        <v>18</v>
      </c>
      <c r="B26" s="24" t="s">
        <v>25</v>
      </c>
      <c r="C26" s="25"/>
      <c r="D26" s="26"/>
      <c r="E26" s="6">
        <v>408</v>
      </c>
      <c r="F26" s="9">
        <v>408</v>
      </c>
      <c r="G26" s="9">
        <f t="shared" si="1"/>
        <v>100</v>
      </c>
      <c r="H26" s="10">
        <v>1219</v>
      </c>
      <c r="I26" s="11">
        <f t="shared" si="0"/>
        <v>29.877450980392158</v>
      </c>
      <c r="J26" s="1"/>
      <c r="K26" s="1"/>
      <c r="L26" s="1"/>
      <c r="M26" s="1"/>
      <c r="N26" s="1"/>
      <c r="O26" s="1"/>
      <c r="P26" s="1"/>
      <c r="Q26" s="1"/>
    </row>
    <row r="27" spans="1:17" ht="21.75" customHeight="1">
      <c r="A27" s="2">
        <v>19</v>
      </c>
      <c r="B27" s="24" t="s">
        <v>26</v>
      </c>
      <c r="C27" s="25"/>
      <c r="D27" s="26"/>
      <c r="E27" s="23">
        <v>381</v>
      </c>
      <c r="F27" s="18">
        <v>381</v>
      </c>
      <c r="G27" s="18">
        <f t="shared" si="1"/>
        <v>100</v>
      </c>
      <c r="H27" s="19">
        <v>1219</v>
      </c>
      <c r="I27" s="20">
        <f t="shared" si="0"/>
        <v>31.99475065616798</v>
      </c>
      <c r="J27" s="1"/>
      <c r="K27" s="1"/>
      <c r="L27" s="1"/>
      <c r="M27" s="1"/>
      <c r="N27" s="1"/>
      <c r="O27" s="1"/>
      <c r="P27" s="1"/>
      <c r="Q27" s="1"/>
    </row>
    <row r="28" spans="1:17" ht="19.5" customHeight="1">
      <c r="A28" s="2">
        <v>20</v>
      </c>
      <c r="B28" s="24" t="s">
        <v>27</v>
      </c>
      <c r="C28" s="25"/>
      <c r="D28" s="26"/>
      <c r="E28" s="17">
        <v>841</v>
      </c>
      <c r="F28" s="18">
        <v>841</v>
      </c>
      <c r="G28" s="18">
        <f t="shared" si="1"/>
        <v>100</v>
      </c>
      <c r="H28" s="19">
        <v>1926</v>
      </c>
      <c r="I28" s="20">
        <f t="shared" si="0"/>
        <v>22.901307966706305</v>
      </c>
      <c r="J28" s="1"/>
      <c r="K28" s="1"/>
      <c r="L28" s="1"/>
      <c r="M28" s="1"/>
      <c r="N28" s="1"/>
      <c r="O28" s="1"/>
      <c r="P28" s="1"/>
      <c r="Q28" s="1"/>
    </row>
    <row r="29" spans="1:17" ht="17.25" customHeight="1">
      <c r="A29" s="2">
        <v>21</v>
      </c>
      <c r="B29" s="24" t="s">
        <v>28</v>
      </c>
      <c r="C29" s="25"/>
      <c r="D29" s="26"/>
      <c r="E29" s="8">
        <v>1892</v>
      </c>
      <c r="F29" s="9">
        <v>1892</v>
      </c>
      <c r="G29" s="9">
        <f t="shared" si="1"/>
        <v>100</v>
      </c>
      <c r="H29" s="10">
        <v>6244</v>
      </c>
      <c r="I29" s="11">
        <f t="shared" si="0"/>
        <v>33.00211416490486</v>
      </c>
      <c r="J29" s="1"/>
      <c r="K29" s="1"/>
      <c r="L29" s="1"/>
      <c r="M29" s="1"/>
      <c r="N29" s="1"/>
      <c r="O29" s="1"/>
      <c r="P29" s="1"/>
      <c r="Q29" s="1"/>
    </row>
    <row r="30" spans="1:17" ht="21.75" customHeight="1">
      <c r="A30" s="2">
        <v>22</v>
      </c>
      <c r="B30" s="24" t="s">
        <v>29</v>
      </c>
      <c r="C30" s="25"/>
      <c r="D30" s="26"/>
      <c r="E30" s="8">
        <v>2155</v>
      </c>
      <c r="F30" s="9">
        <v>2155</v>
      </c>
      <c r="G30" s="9">
        <f t="shared" si="1"/>
        <v>100</v>
      </c>
      <c r="H30" s="10">
        <v>6788</v>
      </c>
      <c r="I30" s="11">
        <f t="shared" si="0"/>
        <v>31.498839907192576</v>
      </c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2">
        <v>23</v>
      </c>
      <c r="B31" s="24" t="s">
        <v>30</v>
      </c>
      <c r="C31" s="25"/>
      <c r="D31" s="26"/>
      <c r="E31" s="21">
        <v>300</v>
      </c>
      <c r="F31" s="18">
        <v>300</v>
      </c>
      <c r="G31" s="18">
        <f t="shared" si="1"/>
        <v>100</v>
      </c>
      <c r="H31" s="19">
        <v>1101</v>
      </c>
      <c r="I31" s="20">
        <f t="shared" si="0"/>
        <v>36.7</v>
      </c>
      <c r="J31" s="1"/>
      <c r="K31" s="1"/>
      <c r="L31" s="1"/>
      <c r="M31" s="1"/>
      <c r="N31" s="1"/>
      <c r="O31" s="1"/>
      <c r="P31" s="1"/>
      <c r="Q31" s="1"/>
    </row>
    <row r="32" spans="1:17" ht="24" customHeight="1">
      <c r="A32" s="2">
        <v>24</v>
      </c>
      <c r="B32" s="24" t="s">
        <v>31</v>
      </c>
      <c r="C32" s="25"/>
      <c r="D32" s="26"/>
      <c r="E32" s="8">
        <v>610</v>
      </c>
      <c r="F32" s="9">
        <v>300</v>
      </c>
      <c r="G32" s="9">
        <f t="shared" si="1"/>
        <v>49.18032786885246</v>
      </c>
      <c r="H32" s="10">
        <v>993</v>
      </c>
      <c r="I32" s="11">
        <f t="shared" si="0"/>
        <v>33.1</v>
      </c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2">
        <v>25</v>
      </c>
      <c r="B33" s="24" t="s">
        <v>32</v>
      </c>
      <c r="C33" s="25"/>
      <c r="D33" s="26"/>
      <c r="E33" s="21">
        <v>1970</v>
      </c>
      <c r="F33" s="18">
        <v>1970</v>
      </c>
      <c r="G33" s="18">
        <f t="shared" si="1"/>
        <v>100</v>
      </c>
      <c r="H33" s="19">
        <v>6914</v>
      </c>
      <c r="I33" s="20">
        <f t="shared" si="0"/>
        <v>35.09644670050761</v>
      </c>
      <c r="J33" s="1"/>
      <c r="K33" s="1"/>
      <c r="L33" s="1"/>
      <c r="M33" s="1"/>
      <c r="N33" s="1"/>
      <c r="O33" s="1"/>
      <c r="P33" s="1"/>
      <c r="Q33" s="1"/>
    </row>
    <row r="34" spans="1:17" ht="23.25" customHeight="1">
      <c r="A34" s="2">
        <v>26</v>
      </c>
      <c r="B34" s="24" t="s">
        <v>33</v>
      </c>
      <c r="C34" s="25"/>
      <c r="D34" s="26"/>
      <c r="E34" s="8">
        <v>580</v>
      </c>
      <c r="F34" s="9">
        <v>390</v>
      </c>
      <c r="G34" s="9">
        <f t="shared" si="1"/>
        <v>67.24137931034483</v>
      </c>
      <c r="H34" s="10">
        <v>1166</v>
      </c>
      <c r="I34" s="11">
        <f t="shared" si="0"/>
        <v>29.897435897435898</v>
      </c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2">
        <v>27</v>
      </c>
      <c r="B35" s="24" t="s">
        <v>34</v>
      </c>
      <c r="C35" s="25"/>
      <c r="D35" s="26"/>
      <c r="E35" s="8">
        <v>1100</v>
      </c>
      <c r="F35" s="9">
        <v>820</v>
      </c>
      <c r="G35" s="9">
        <f t="shared" si="1"/>
        <v>74.54545454545455</v>
      </c>
      <c r="H35" s="10">
        <v>3000</v>
      </c>
      <c r="I35" s="11">
        <f t="shared" si="0"/>
        <v>36.58536585365854</v>
      </c>
      <c r="J35" s="1"/>
      <c r="K35" s="1"/>
      <c r="L35" s="1"/>
      <c r="M35" s="1"/>
      <c r="N35" s="1"/>
      <c r="O35" s="1"/>
      <c r="P35" s="1"/>
      <c r="Q35" s="1"/>
    </row>
    <row r="36" spans="1:17" ht="21" customHeight="1">
      <c r="A36" s="2">
        <v>28</v>
      </c>
      <c r="B36" s="24" t="s">
        <v>35</v>
      </c>
      <c r="C36" s="25"/>
      <c r="D36" s="26"/>
      <c r="E36" s="21">
        <v>1343</v>
      </c>
      <c r="F36" s="18">
        <v>1343</v>
      </c>
      <c r="G36" s="18">
        <f t="shared" si="1"/>
        <v>100</v>
      </c>
      <c r="H36" s="19">
        <v>3650</v>
      </c>
      <c r="I36" s="20">
        <f t="shared" si="0"/>
        <v>27.17795979151154</v>
      </c>
      <c r="J36" s="1"/>
      <c r="K36" s="1"/>
      <c r="L36" s="1"/>
      <c r="M36" s="1"/>
      <c r="N36" s="1"/>
      <c r="O36" s="1"/>
      <c r="P36" s="1"/>
      <c r="Q36" s="1"/>
    </row>
    <row r="37" spans="1:17" ht="21" customHeight="1">
      <c r="A37" s="2">
        <v>29</v>
      </c>
      <c r="B37" s="24" t="s">
        <v>36</v>
      </c>
      <c r="C37" s="25"/>
      <c r="D37" s="26"/>
      <c r="E37" s="21">
        <v>243</v>
      </c>
      <c r="F37" s="18">
        <v>243</v>
      </c>
      <c r="G37" s="18">
        <f t="shared" si="1"/>
        <v>100</v>
      </c>
      <c r="H37" s="19">
        <v>799</v>
      </c>
      <c r="I37" s="20">
        <f t="shared" si="0"/>
        <v>32.88065843621399</v>
      </c>
      <c r="J37" s="1"/>
      <c r="K37" s="1"/>
      <c r="L37" s="1"/>
      <c r="M37" s="1"/>
      <c r="N37" s="1"/>
      <c r="O37" s="1"/>
      <c r="P37" s="1"/>
      <c r="Q37" s="1"/>
    </row>
    <row r="38" spans="1:17" ht="23.25" customHeight="1">
      <c r="A38" s="2">
        <v>30</v>
      </c>
      <c r="B38" s="24" t="s">
        <v>37</v>
      </c>
      <c r="C38" s="25"/>
      <c r="D38" s="26"/>
      <c r="E38" s="8">
        <v>780</v>
      </c>
      <c r="F38" s="9">
        <v>780</v>
      </c>
      <c r="G38" s="9">
        <f t="shared" si="1"/>
        <v>100</v>
      </c>
      <c r="H38" s="10">
        <v>2652</v>
      </c>
      <c r="I38" s="11">
        <f t="shared" si="0"/>
        <v>34</v>
      </c>
      <c r="J38" s="1"/>
      <c r="K38" s="1"/>
      <c r="L38" s="1"/>
      <c r="M38" s="1"/>
      <c r="N38" s="1"/>
      <c r="O38" s="1"/>
      <c r="P38" s="1"/>
      <c r="Q38" s="1"/>
    </row>
    <row r="39" spans="1:17" ht="21" customHeight="1">
      <c r="A39" s="2">
        <v>31</v>
      </c>
      <c r="B39" s="24" t="s">
        <v>38</v>
      </c>
      <c r="C39" s="25"/>
      <c r="D39" s="26"/>
      <c r="E39" s="21">
        <v>570</v>
      </c>
      <c r="F39" s="18">
        <v>570</v>
      </c>
      <c r="G39" s="18">
        <f t="shared" si="1"/>
        <v>100</v>
      </c>
      <c r="H39" s="19">
        <v>1368</v>
      </c>
      <c r="I39" s="20">
        <f t="shared" si="0"/>
        <v>24</v>
      </c>
      <c r="J39" s="1"/>
      <c r="K39" s="1"/>
      <c r="L39" s="1"/>
      <c r="M39" s="1"/>
      <c r="N39" s="1"/>
      <c r="O39" s="1"/>
      <c r="P39" s="1"/>
      <c r="Q39" s="1"/>
    </row>
    <row r="40" spans="1:17" ht="21" customHeight="1">
      <c r="A40" s="2">
        <v>32</v>
      </c>
      <c r="B40" s="24" t="s">
        <v>39</v>
      </c>
      <c r="C40" s="25"/>
      <c r="D40" s="26"/>
      <c r="E40" s="8">
        <v>1938</v>
      </c>
      <c r="F40" s="9">
        <v>1887</v>
      </c>
      <c r="G40" s="9">
        <f t="shared" si="1"/>
        <v>97.36842105263158</v>
      </c>
      <c r="H40" s="10">
        <v>6336</v>
      </c>
      <c r="I40" s="11">
        <f t="shared" si="0"/>
        <v>33.57710651828299</v>
      </c>
      <c r="J40" s="1"/>
      <c r="K40" s="1"/>
      <c r="L40" s="1"/>
      <c r="M40" s="1"/>
      <c r="N40" s="1"/>
      <c r="O40" s="1"/>
      <c r="P40" s="1"/>
      <c r="Q40" s="1"/>
    </row>
    <row r="41" spans="1:17" ht="20.25" customHeight="1">
      <c r="A41" s="2">
        <v>33</v>
      </c>
      <c r="B41" s="24" t="s">
        <v>40</v>
      </c>
      <c r="C41" s="25"/>
      <c r="D41" s="26"/>
      <c r="E41" s="8">
        <v>1150</v>
      </c>
      <c r="F41" s="9">
        <v>668</v>
      </c>
      <c r="G41" s="9">
        <f t="shared" si="1"/>
        <v>58.08695652173913</v>
      </c>
      <c r="H41" s="10">
        <v>2852</v>
      </c>
      <c r="I41" s="11">
        <f t="shared" si="0"/>
        <v>42.69461077844311</v>
      </c>
      <c r="J41" s="1"/>
      <c r="K41" s="1"/>
      <c r="L41" s="1"/>
      <c r="M41" s="1"/>
      <c r="N41" s="1"/>
      <c r="O41" s="1"/>
      <c r="P41" s="1"/>
      <c r="Q41" s="1"/>
    </row>
    <row r="42" spans="1:17" ht="21" customHeight="1">
      <c r="A42" s="2">
        <v>34</v>
      </c>
      <c r="B42" s="24" t="s">
        <v>41</v>
      </c>
      <c r="C42" s="25"/>
      <c r="D42" s="26"/>
      <c r="E42" s="8">
        <v>1000</v>
      </c>
      <c r="F42" s="10">
        <v>610</v>
      </c>
      <c r="G42" s="9">
        <f t="shared" si="1"/>
        <v>61</v>
      </c>
      <c r="H42" s="10">
        <v>2440</v>
      </c>
      <c r="I42" s="11">
        <f t="shared" si="0"/>
        <v>40</v>
      </c>
      <c r="J42" s="1"/>
      <c r="K42" s="1"/>
      <c r="L42" s="1"/>
      <c r="M42" s="1"/>
      <c r="N42" s="1"/>
      <c r="O42" s="1"/>
      <c r="P42" s="1"/>
      <c r="Q42" s="1"/>
    </row>
    <row r="43" spans="1:17" ht="20.25">
      <c r="A43" s="3"/>
      <c r="B43" s="46" t="s">
        <v>42</v>
      </c>
      <c r="C43" s="46"/>
      <c r="D43" s="46"/>
      <c r="E43" s="12">
        <v>37946</v>
      </c>
      <c r="F43" s="13">
        <f>SUM(F9:F42)</f>
        <v>31014</v>
      </c>
      <c r="G43" s="14">
        <f t="shared" si="1"/>
        <v>81.73193485479365</v>
      </c>
      <c r="H43" s="13">
        <f>SUM(H9:H42)</f>
        <v>104970</v>
      </c>
      <c r="I43" s="15">
        <f t="shared" si="0"/>
        <v>33.84600502998646</v>
      </c>
      <c r="J43" s="1"/>
      <c r="K43" s="1"/>
      <c r="L43" s="1"/>
      <c r="M43" s="1"/>
      <c r="N43" s="1"/>
      <c r="O43" s="1"/>
      <c r="P43" s="1"/>
      <c r="Q43" s="1"/>
    </row>
    <row r="44" spans="1:17" ht="20.25">
      <c r="A44" s="3"/>
      <c r="B44" s="46" t="s">
        <v>43</v>
      </c>
      <c r="C44" s="46"/>
      <c r="D44" s="46"/>
      <c r="E44" s="12">
        <v>8728</v>
      </c>
      <c r="F44" s="16">
        <v>2741</v>
      </c>
      <c r="G44" s="14">
        <f t="shared" si="1"/>
        <v>31.404674610449128</v>
      </c>
      <c r="H44" s="16">
        <v>6129</v>
      </c>
      <c r="I44" s="15">
        <f t="shared" si="0"/>
        <v>22.36045238963882</v>
      </c>
      <c r="J44" s="1"/>
      <c r="K44" s="1"/>
      <c r="L44" s="1"/>
      <c r="M44" s="1"/>
      <c r="N44" s="1"/>
      <c r="O44" s="1"/>
      <c r="P44" s="1"/>
      <c r="Q44" s="1"/>
    </row>
    <row r="45" spans="1:17" ht="20.25">
      <c r="A45" s="3"/>
      <c r="B45" s="46" t="s">
        <v>44</v>
      </c>
      <c r="C45" s="46"/>
      <c r="D45" s="46"/>
      <c r="E45" s="12">
        <f>SUM(E43:E44)</f>
        <v>46674</v>
      </c>
      <c r="F45" s="13">
        <f>SUM(F43:F44)</f>
        <v>33755</v>
      </c>
      <c r="G45" s="14">
        <f t="shared" si="1"/>
        <v>72.32077816343147</v>
      </c>
      <c r="H45" s="13">
        <f>SUM(H43:H44)</f>
        <v>111099</v>
      </c>
      <c r="I45" s="15">
        <f t="shared" si="0"/>
        <v>32.91334617093764</v>
      </c>
      <c r="J45" s="1"/>
      <c r="K45" s="1"/>
      <c r="L45" s="1"/>
      <c r="M45" s="1"/>
      <c r="N45" s="1"/>
      <c r="O45" s="1"/>
      <c r="P45" s="1"/>
      <c r="Q45" s="1"/>
    </row>
  </sheetData>
  <sheetProtection/>
  <mergeCells count="46">
    <mergeCell ref="B33:D33"/>
    <mergeCell ref="B34:D34"/>
    <mergeCell ref="B35:D35"/>
    <mergeCell ref="B45:D45"/>
    <mergeCell ref="B36:D36"/>
    <mergeCell ref="B37:D37"/>
    <mergeCell ref="B38:D38"/>
    <mergeCell ref="B39:D39"/>
    <mergeCell ref="B42:D42"/>
    <mergeCell ref="B44:D44"/>
    <mergeCell ref="B29:D29"/>
    <mergeCell ref="B43:D43"/>
    <mergeCell ref="B19:D19"/>
    <mergeCell ref="B20:D20"/>
    <mergeCell ref="B30:D30"/>
    <mergeCell ref="B32:D32"/>
    <mergeCell ref="B40:D40"/>
    <mergeCell ref="B41:D41"/>
    <mergeCell ref="B21:D21"/>
    <mergeCell ref="A1:I2"/>
    <mergeCell ref="G4:G8"/>
    <mergeCell ref="B27:D27"/>
    <mergeCell ref="B23:D23"/>
    <mergeCell ref="B24:D24"/>
    <mergeCell ref="B14:D14"/>
    <mergeCell ref="B22:D22"/>
    <mergeCell ref="B25:D25"/>
    <mergeCell ref="B26:D26"/>
    <mergeCell ref="E3:I3"/>
    <mergeCell ref="I4:I8"/>
    <mergeCell ref="B9:D9"/>
    <mergeCell ref="B10:D10"/>
    <mergeCell ref="E4:E8"/>
    <mergeCell ref="F4:F8"/>
    <mergeCell ref="H4:H8"/>
    <mergeCell ref="A3:A8"/>
    <mergeCell ref="B3:D8"/>
    <mergeCell ref="B28:D28"/>
    <mergeCell ref="B15:D15"/>
    <mergeCell ref="B16:D16"/>
    <mergeCell ref="B17:D17"/>
    <mergeCell ref="B31:D31"/>
    <mergeCell ref="B18:D18"/>
    <mergeCell ref="B11:D11"/>
    <mergeCell ref="B12:D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2020-07-23T08:40:40Z</cp:lastPrinted>
  <dcterms:created xsi:type="dcterms:W3CDTF">1996-10-08T23:32:33Z</dcterms:created>
  <dcterms:modified xsi:type="dcterms:W3CDTF">2020-07-24T09:43:31Z</dcterms:modified>
  <cp:category/>
  <cp:version/>
  <cp:contentType/>
  <cp:contentStatus/>
</cp:coreProperties>
</file>