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Лист1!$D$10:$D$43</definedName>
  </definedNames>
  <calcPr calcId="114210"/>
</workbook>
</file>

<file path=xl/calcChain.xml><?xml version="1.0" encoding="utf-8"?>
<calcChain xmlns="http://schemas.openxmlformats.org/spreadsheetml/2006/main">
  <c r="E49" i="1"/>
  <c r="E48" i="2"/>
  <c r="E50"/>
  <c r="G48"/>
  <c r="G50"/>
  <c r="D50"/>
  <c r="D48"/>
  <c r="Q49" i="1"/>
  <c r="Q51"/>
  <c r="O49"/>
  <c r="R50" i="2"/>
  <c r="P50"/>
  <c r="R49"/>
  <c r="P49"/>
  <c r="H49"/>
  <c r="F49"/>
  <c r="R48"/>
  <c r="P48"/>
  <c r="F48"/>
  <c r="R47"/>
  <c r="P47"/>
  <c r="H47"/>
  <c r="F47"/>
  <c r="R46"/>
  <c r="P46"/>
  <c r="H46"/>
  <c r="F46"/>
  <c r="R45"/>
  <c r="P45"/>
  <c r="H45"/>
  <c r="F45"/>
  <c r="R44"/>
  <c r="P44"/>
  <c r="H44"/>
  <c r="F44"/>
  <c r="R43"/>
  <c r="P43"/>
  <c r="H43"/>
  <c r="F43"/>
  <c r="R42"/>
  <c r="P42"/>
  <c r="H42"/>
  <c r="F42"/>
  <c r="R41"/>
  <c r="P41"/>
  <c r="H41"/>
  <c r="F41"/>
  <c r="R40"/>
  <c r="P40"/>
  <c r="H40"/>
  <c r="F40"/>
  <c r="R39"/>
  <c r="P39"/>
  <c r="H39"/>
  <c r="F39"/>
  <c r="R38"/>
  <c r="P38"/>
  <c r="H38"/>
  <c r="F38"/>
  <c r="R37"/>
  <c r="P37"/>
  <c r="H37"/>
  <c r="F37"/>
  <c r="R36"/>
  <c r="P36"/>
  <c r="H36"/>
  <c r="F36"/>
  <c r="R35"/>
  <c r="P35"/>
  <c r="H35"/>
  <c r="F35"/>
  <c r="R34"/>
  <c r="P34"/>
  <c r="H34"/>
  <c r="F34"/>
  <c r="R33"/>
  <c r="P33"/>
  <c r="H33"/>
  <c r="F33"/>
  <c r="R32"/>
  <c r="P32"/>
  <c r="H32"/>
  <c r="F32"/>
  <c r="R31"/>
  <c r="P31"/>
  <c r="H31"/>
  <c r="F31"/>
  <c r="R30"/>
  <c r="P30"/>
  <c r="H30"/>
  <c r="F30"/>
  <c r="R29"/>
  <c r="P29"/>
  <c r="H29"/>
  <c r="F29"/>
  <c r="R28"/>
  <c r="P28"/>
  <c r="H28"/>
  <c r="F28"/>
  <c r="R27"/>
  <c r="P27"/>
  <c r="H27"/>
  <c r="F27"/>
  <c r="R26"/>
  <c r="P26"/>
  <c r="H26"/>
  <c r="F26"/>
  <c r="R25"/>
  <c r="P25"/>
  <c r="H25"/>
  <c r="F25"/>
  <c r="R24"/>
  <c r="P24"/>
  <c r="H24"/>
  <c r="F24"/>
  <c r="R23"/>
  <c r="P23"/>
  <c r="H23"/>
  <c r="F23"/>
  <c r="R22"/>
  <c r="P22"/>
  <c r="H22"/>
  <c r="F22"/>
  <c r="R21"/>
  <c r="P21"/>
  <c r="H21"/>
  <c r="F21"/>
  <c r="R20"/>
  <c r="P20"/>
  <c r="H20"/>
  <c r="F20"/>
  <c r="R19"/>
  <c r="P19"/>
  <c r="H19"/>
  <c r="F19"/>
  <c r="R18"/>
  <c r="P18"/>
  <c r="H18"/>
  <c r="F18"/>
  <c r="R17"/>
  <c r="P17"/>
  <c r="H17"/>
  <c r="F17"/>
  <c r="R16"/>
  <c r="P16"/>
  <c r="H16"/>
  <c r="F16"/>
  <c r="R15"/>
  <c r="P15"/>
  <c r="H15"/>
  <c r="F15"/>
  <c r="R14"/>
  <c r="P14"/>
  <c r="H14"/>
  <c r="F14"/>
  <c r="R13"/>
  <c r="P13"/>
  <c r="H13"/>
  <c r="F13"/>
  <c r="R12"/>
  <c r="P12"/>
  <c r="H12"/>
  <c r="F12"/>
  <c r="R11"/>
  <c r="P11"/>
  <c r="H11"/>
  <c r="F11"/>
  <c r="R10"/>
  <c r="P10"/>
  <c r="H10"/>
  <c r="F10"/>
  <c r="R9"/>
  <c r="P9"/>
  <c r="H9"/>
  <c r="F9"/>
  <c r="R21" i="1"/>
  <c r="R11"/>
  <c r="R12"/>
  <c r="R16"/>
  <c r="R22"/>
  <c r="R25"/>
  <c r="R34"/>
  <c r="R35"/>
  <c r="R36"/>
  <c r="R39"/>
  <c r="R46"/>
  <c r="R47"/>
  <c r="P11"/>
  <c r="P12"/>
  <c r="P16"/>
  <c r="P17"/>
  <c r="P21"/>
  <c r="P22"/>
  <c r="P24"/>
  <c r="P25"/>
  <c r="P31"/>
  <c r="P32"/>
  <c r="P34"/>
  <c r="P35"/>
  <c r="P36"/>
  <c r="P37"/>
  <c r="P39"/>
  <c r="P43"/>
  <c r="P44"/>
  <c r="P46"/>
  <c r="P47"/>
  <c r="P50"/>
  <c r="H39"/>
  <c r="D49"/>
  <c r="G49"/>
  <c r="G51"/>
  <c r="F50"/>
  <c r="N49"/>
  <c r="N51"/>
  <c r="D51"/>
  <c r="H50"/>
  <c r="H11"/>
  <c r="H12"/>
  <c r="H13"/>
  <c r="H14"/>
  <c r="H15"/>
  <c r="H17"/>
  <c r="H18"/>
  <c r="H19"/>
  <c r="H20"/>
  <c r="H25"/>
  <c r="H26"/>
  <c r="H27"/>
  <c r="H28"/>
  <c r="H29"/>
  <c r="H30"/>
  <c r="H34"/>
  <c r="H35"/>
  <c r="H36"/>
  <c r="H37"/>
  <c r="H38"/>
  <c r="H40"/>
  <c r="H41"/>
  <c r="H42"/>
  <c r="H43"/>
  <c r="H44"/>
  <c r="H45"/>
  <c r="H47"/>
  <c r="H48"/>
  <c r="F11"/>
  <c r="F12"/>
  <c r="F13"/>
  <c r="F14"/>
  <c r="F15"/>
  <c r="F17"/>
  <c r="F18"/>
  <c r="F19"/>
  <c r="F20"/>
  <c r="F21"/>
  <c r="F22"/>
  <c r="F23"/>
  <c r="F24"/>
  <c r="F25"/>
  <c r="F26"/>
  <c r="F27"/>
  <c r="F28"/>
  <c r="F29"/>
  <c r="F30"/>
  <c r="F31"/>
  <c r="F32"/>
  <c r="F34"/>
  <c r="F35"/>
  <c r="F36"/>
  <c r="F37"/>
  <c r="F38"/>
  <c r="F39"/>
  <c r="F40"/>
  <c r="F41"/>
  <c r="F42"/>
  <c r="F43"/>
  <c r="F44"/>
  <c r="F45"/>
  <c r="F46"/>
  <c r="F47"/>
  <c r="F48"/>
  <c r="H10"/>
  <c r="F10"/>
  <c r="T44"/>
  <c r="T46"/>
  <c r="R49"/>
  <c r="H50" i="2"/>
  <c r="O51" i="1"/>
  <c r="R51"/>
  <c r="H48" i="2"/>
  <c r="P49" i="1"/>
  <c r="F50" i="2"/>
  <c r="F49" i="1"/>
  <c r="E51"/>
  <c r="F51"/>
  <c r="H49"/>
  <c r="P51"/>
  <c r="H51"/>
</calcChain>
</file>

<file path=xl/sharedStrings.xml><?xml version="1.0" encoding="utf-8"?>
<sst xmlns="http://schemas.openxmlformats.org/spreadsheetml/2006/main" count="282" uniqueCount="56">
  <si>
    <t>Наименование хозяйства</t>
  </si>
  <si>
    <t xml:space="preserve"> Озимая пшеница</t>
  </si>
  <si>
    <t>План уборки,га</t>
  </si>
  <si>
    <t>Фатически убрано,га</t>
  </si>
  <si>
    <t>%</t>
  </si>
  <si>
    <t>Намолочено,тонн</t>
  </si>
  <si>
    <t>Урожайность,ц/га</t>
  </si>
  <si>
    <t>ИП Глава КФХ Икрянников А.И.</t>
  </si>
  <si>
    <t>ИП Глава КФХ Сафронов Ю.А.</t>
  </si>
  <si>
    <t>ИП Глава КФХ Ковалев Н.И.</t>
  </si>
  <si>
    <t>ИП Глава КФХ Богатырев Ю.В.</t>
  </si>
  <si>
    <t>ИП Глава КФХ Бондарев П.И.</t>
  </si>
  <si>
    <t>ИП Глава КФХ Акинтиков А.П.</t>
  </si>
  <si>
    <t>ИП Глава КФХ Харламов А.С.</t>
  </si>
  <si>
    <t>ИП Глава КФХ Бирюков Н.В.</t>
  </si>
  <si>
    <t>ИП Глава КФХ Якушов В.А.</t>
  </si>
  <si>
    <t>ООО "КХ Баранкова П.Н."</t>
  </si>
  <si>
    <t>ИП Глава КФХ Патутин С.В.</t>
  </si>
  <si>
    <t>Ячмень</t>
  </si>
  <si>
    <t>работало комбайнов</t>
  </si>
  <si>
    <t xml:space="preserve"> Ячмень</t>
  </si>
  <si>
    <t>ИП Глава КФХ Бартко А.М.</t>
  </si>
  <si>
    <t>ИП Глава КФХ Зуев И.В.</t>
  </si>
  <si>
    <t>ИП Глава КФХ Кравцов Ю.В.</t>
  </si>
  <si>
    <t>ИП Глава КФХ Мартынов П.Н.</t>
  </si>
  <si>
    <t>ИП Глава КФХ Парьева Л.А.</t>
  </si>
  <si>
    <t>ИП Глава КФХ Самохвалов Н.И.</t>
  </si>
  <si>
    <t>ИП Глава КФХ Шкарупелов С.В.</t>
  </si>
  <si>
    <t>ООО "Агро-Альянс"</t>
  </si>
  <si>
    <t>ООО "Агро-продукт"</t>
  </si>
  <si>
    <t>ООО "Алевтина"</t>
  </si>
  <si>
    <t>ООО АПК "Родина"</t>
  </si>
  <si>
    <t>ООО "Бородин и К"</t>
  </si>
  <si>
    <t>ООО "Виктория"</t>
  </si>
  <si>
    <t>ООО "Гелио-пакс-агро 6"</t>
  </si>
  <si>
    <t>ООО "Горизонт"</t>
  </si>
  <si>
    <t>ООО "Каменское"</t>
  </si>
  <si>
    <t>ООО "КХ "Колос"</t>
  </si>
  <si>
    <t>ООО "Мажуков"</t>
  </si>
  <si>
    <t>ООО "Нива"</t>
  </si>
  <si>
    <t>ООО "Нивега"</t>
  </si>
  <si>
    <t>ООО "Новый путь"</t>
  </si>
  <si>
    <t>ООО "Ротор"</t>
  </si>
  <si>
    <t>ООО "Сириус"</t>
  </si>
  <si>
    <t>ООО "Страховское"</t>
  </si>
  <si>
    <t>ООО "Шаповалов"</t>
  </si>
  <si>
    <t>ООО "Юг"</t>
  </si>
  <si>
    <t>СПК "Калиновский"</t>
  </si>
  <si>
    <t xml:space="preserve">СПК "колхоз "Красная звезда" </t>
  </si>
  <si>
    <t>Мелкие КФХ</t>
  </si>
  <si>
    <t xml:space="preserve">ИТОГО  </t>
  </si>
  <si>
    <t>Всего по крупным КФХ</t>
  </si>
  <si>
    <t xml:space="preserve">Информация  по уборке озимой пшеницы  на  21 июля  2021 года </t>
  </si>
  <si>
    <t xml:space="preserve"> Яровая пшеница</t>
  </si>
  <si>
    <t>ИТОГО</t>
  </si>
  <si>
    <t xml:space="preserve">Информация  по уборке озимой пшеницы  на  27 июля  2021 года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</si>
</sst>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2" fontId="6" fillId="2" borderId="1" applyFont="0" applyFill="0" applyBorder="0">
      <alignment horizontal="center" vertical="center" wrapText="1"/>
    </xf>
  </cellStyleXfs>
  <cellXfs count="93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2" fillId="0" borderId="1" xfId="0" applyFont="1" applyBorder="1"/>
    <xf numFmtId="1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distributed"/>
    </xf>
    <xf numFmtId="1" fontId="9" fillId="2" borderId="1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distributed"/>
    </xf>
    <xf numFmtId="164" fontId="9" fillId="2" borderId="2" xfId="0" applyNumberFormat="1" applyFont="1" applyFill="1" applyBorder="1" applyAlignment="1">
      <alignment horizontal="center" vertical="distributed"/>
    </xf>
    <xf numFmtId="0" fontId="0" fillId="0" borderId="1" xfId="0" applyBorder="1"/>
    <xf numFmtId="1" fontId="15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 vertical="distributed"/>
    </xf>
    <xf numFmtId="164" fontId="15" fillId="2" borderId="2" xfId="0" applyNumberFormat="1" applyFont="1" applyFill="1" applyBorder="1" applyAlignment="1">
      <alignment horizontal="center" vertical="distributed"/>
    </xf>
    <xf numFmtId="0" fontId="14" fillId="0" borderId="0" xfId="0" applyFont="1"/>
    <xf numFmtId="0" fontId="16" fillId="0" borderId="0" xfId="0" applyFont="1"/>
    <xf numFmtId="1" fontId="6" fillId="2" borderId="2" xfId="0" applyNumberFormat="1" applyFont="1" applyFill="1" applyBorder="1" applyAlignment="1">
      <alignment horizontal="center" vertical="distributed"/>
    </xf>
    <xf numFmtId="1" fontId="9" fillId="2" borderId="2" xfId="0" applyNumberFormat="1" applyFont="1" applyFill="1" applyBorder="1" applyAlignment="1">
      <alignment horizontal="center" vertical="distributed"/>
    </xf>
    <xf numFmtId="1" fontId="15" fillId="2" borderId="2" xfId="0" applyNumberFormat="1" applyFont="1" applyFill="1" applyBorder="1" applyAlignment="1">
      <alignment horizontal="center" vertical="distributed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distributed"/>
    </xf>
    <xf numFmtId="164" fontId="1" fillId="0" borderId="0" xfId="0" applyNumberFormat="1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distributed"/>
    </xf>
    <xf numFmtId="164" fontId="1" fillId="2" borderId="1" xfId="0" applyNumberFormat="1" applyFont="1" applyFill="1" applyBorder="1" applyAlignment="1">
      <alignment horizontal="center" vertical="distributed"/>
    </xf>
    <xf numFmtId="0" fontId="0" fillId="2" borderId="1" xfId="0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 vertical="distributed"/>
    </xf>
    <xf numFmtId="1" fontId="13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7" fillId="2" borderId="1" xfId="0" applyFont="1" applyFill="1" applyBorder="1" applyAlignment="1">
      <alignment horizontal="center"/>
    </xf>
    <xf numFmtId="0" fontId="19" fillId="3" borderId="1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0" fontId="19" fillId="5" borderId="1" xfId="0" applyFont="1" applyFill="1" applyBorder="1" applyProtection="1">
      <protection locked="0"/>
    </xf>
    <xf numFmtId="0" fontId="20" fillId="2" borderId="1" xfId="0" applyFont="1" applyFill="1" applyBorder="1" applyProtection="1">
      <protection locked="0"/>
    </xf>
    <xf numFmtId="1" fontId="1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distributed"/>
    </xf>
    <xf numFmtId="164" fontId="1" fillId="3" borderId="1" xfId="0" applyNumberFormat="1" applyFont="1" applyFill="1" applyBorder="1" applyAlignment="1">
      <alignment horizontal="center" vertical="distributed"/>
    </xf>
    <xf numFmtId="1" fontId="15" fillId="3" borderId="2" xfId="0" applyNumberFormat="1" applyFont="1" applyFill="1" applyBorder="1" applyAlignment="1">
      <alignment horizontal="center" vertical="distributed"/>
    </xf>
    <xf numFmtId="1" fontId="6" fillId="3" borderId="2" xfId="0" applyNumberFormat="1" applyFont="1" applyFill="1" applyBorder="1" applyAlignment="1">
      <alignment horizontal="center" vertical="distributed"/>
    </xf>
    <xf numFmtId="164" fontId="6" fillId="3" borderId="2" xfId="0" applyNumberFormat="1" applyFont="1" applyFill="1" applyBorder="1" applyAlignment="1">
      <alignment horizontal="center" vertical="distributed"/>
    </xf>
    <xf numFmtId="0" fontId="5" fillId="2" borderId="1" xfId="0" applyFont="1" applyFill="1" applyBorder="1"/>
    <xf numFmtId="1" fontId="1" fillId="3" borderId="4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A22" workbookViewId="0">
      <selection activeCell="H10" sqref="H10"/>
    </sheetView>
  </sheetViews>
  <sheetFormatPr defaultRowHeight="15"/>
  <cols>
    <col min="1" max="1" width="47.5703125" customWidth="1"/>
    <col min="2" max="2" width="18.42578125" hidden="1" customWidth="1"/>
    <col min="3" max="3" width="9.140625" hidden="1" customWidth="1"/>
    <col min="4" max="4" width="13.42578125" customWidth="1"/>
    <col min="5" max="5" width="11.85546875" customWidth="1"/>
    <col min="6" max="6" width="8.85546875" customWidth="1"/>
    <col min="7" max="7" width="12.85546875" customWidth="1"/>
    <col min="8" max="8" width="12.7109375" customWidth="1"/>
    <col min="9" max="13" width="9.140625" hidden="1" customWidth="1"/>
    <col min="14" max="14" width="13.140625" customWidth="1"/>
    <col min="15" max="15" width="12.85546875" customWidth="1"/>
    <col min="16" max="16" width="10.85546875" customWidth="1"/>
    <col min="17" max="17" width="13" customWidth="1"/>
    <col min="18" max="18" width="12.85546875" customWidth="1"/>
    <col min="19" max="19" width="0.28515625" customWidth="1"/>
    <col min="20" max="20" width="9.140625" hidden="1" customWidth="1"/>
  </cols>
  <sheetData>
    <row r="1" spans="1:20" ht="0.75" customHeight="1"/>
    <row r="2" spans="1:20" ht="18.75">
      <c r="A2" s="75" t="s">
        <v>55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20" ht="1.5" customHeight="1">
      <c r="A3" s="10"/>
      <c r="B3" s="4"/>
      <c r="C3" s="4"/>
      <c r="D3" s="3"/>
      <c r="E3" s="3"/>
      <c r="F3" s="3"/>
      <c r="G3" s="3"/>
      <c r="H3" s="3"/>
      <c r="I3" s="2"/>
      <c r="J3" s="2"/>
    </row>
    <row r="4" spans="1:20" ht="12" customHeight="1">
      <c r="A4" s="78" t="s">
        <v>0</v>
      </c>
      <c r="B4" s="78"/>
      <c r="C4" s="78"/>
      <c r="D4" s="79" t="s">
        <v>1</v>
      </c>
      <c r="E4" s="80"/>
      <c r="F4" s="80"/>
      <c r="G4" s="81"/>
      <c r="H4" s="82"/>
      <c r="I4" s="79" t="s">
        <v>18</v>
      </c>
      <c r="J4" s="80"/>
      <c r="K4" s="80"/>
      <c r="L4" s="81"/>
      <c r="M4" s="81"/>
      <c r="N4" s="79" t="s">
        <v>20</v>
      </c>
      <c r="O4" s="80"/>
      <c r="P4" s="80"/>
      <c r="Q4" s="81"/>
      <c r="R4" s="82"/>
      <c r="S4" s="86"/>
      <c r="T4" s="86"/>
    </row>
    <row r="5" spans="1:20" ht="15.75" customHeight="1">
      <c r="A5" s="78"/>
      <c r="B5" s="78"/>
      <c r="C5" s="78"/>
      <c r="D5" s="73" t="s">
        <v>2</v>
      </c>
      <c r="E5" s="73" t="s">
        <v>3</v>
      </c>
      <c r="F5" s="83" t="s">
        <v>4</v>
      </c>
      <c r="G5" s="73" t="s">
        <v>5</v>
      </c>
      <c r="H5" s="73" t="s">
        <v>6</v>
      </c>
      <c r="I5" s="73" t="s">
        <v>2</v>
      </c>
      <c r="J5" s="73" t="s">
        <v>3</v>
      </c>
      <c r="K5" s="83" t="s">
        <v>4</v>
      </c>
      <c r="L5" s="73" t="s">
        <v>5</v>
      </c>
      <c r="M5" s="79" t="s">
        <v>6</v>
      </c>
      <c r="N5" s="73" t="s">
        <v>2</v>
      </c>
      <c r="O5" s="73" t="s">
        <v>3</v>
      </c>
      <c r="P5" s="83" t="s">
        <v>4</v>
      </c>
      <c r="Q5" s="73" t="s">
        <v>5</v>
      </c>
      <c r="R5" s="73" t="s">
        <v>6</v>
      </c>
      <c r="S5" s="87"/>
      <c r="T5" s="87"/>
    </row>
    <row r="6" spans="1:20">
      <c r="A6" s="78"/>
      <c r="B6" s="78"/>
      <c r="C6" s="78"/>
      <c r="D6" s="74"/>
      <c r="E6" s="73"/>
      <c r="F6" s="84"/>
      <c r="G6" s="74"/>
      <c r="H6" s="73"/>
      <c r="I6" s="74"/>
      <c r="J6" s="73"/>
      <c r="K6" s="84"/>
      <c r="L6" s="74"/>
      <c r="M6" s="79"/>
      <c r="N6" s="74"/>
      <c r="O6" s="73"/>
      <c r="P6" s="84"/>
      <c r="Q6" s="74"/>
      <c r="R6" s="73"/>
      <c r="S6" s="87"/>
      <c r="T6" s="87"/>
    </row>
    <row r="7" spans="1:20" ht="9" customHeight="1">
      <c r="A7" s="78"/>
      <c r="B7" s="78"/>
      <c r="C7" s="78"/>
      <c r="D7" s="74"/>
      <c r="E7" s="73"/>
      <c r="F7" s="84"/>
      <c r="G7" s="74"/>
      <c r="H7" s="73"/>
      <c r="I7" s="74"/>
      <c r="J7" s="73"/>
      <c r="K7" s="84"/>
      <c r="L7" s="74"/>
      <c r="M7" s="79"/>
      <c r="N7" s="74"/>
      <c r="O7" s="73"/>
      <c r="P7" s="84"/>
      <c r="Q7" s="74"/>
      <c r="R7" s="73"/>
      <c r="S7" s="87"/>
      <c r="T7" s="87"/>
    </row>
    <row r="8" spans="1:20" ht="9" hidden="1" customHeight="1">
      <c r="A8" s="78"/>
      <c r="B8" s="78"/>
      <c r="C8" s="78"/>
      <c r="D8" s="74"/>
      <c r="E8" s="73"/>
      <c r="F8" s="84"/>
      <c r="G8" s="74"/>
      <c r="H8" s="73"/>
      <c r="I8" s="74"/>
      <c r="J8" s="73"/>
      <c r="K8" s="84"/>
      <c r="L8" s="74"/>
      <c r="M8" s="79"/>
      <c r="N8" s="74"/>
      <c r="O8" s="73"/>
      <c r="P8" s="84"/>
      <c r="Q8" s="74"/>
      <c r="R8" s="73"/>
      <c r="S8" s="88"/>
      <c r="T8" s="88"/>
    </row>
    <row r="9" spans="1:20" ht="25.5" hidden="1" customHeight="1">
      <c r="A9" s="78"/>
      <c r="B9" s="78"/>
      <c r="C9" s="78"/>
      <c r="D9" s="74"/>
      <c r="E9" s="74"/>
      <c r="F9" s="85"/>
      <c r="G9" s="74"/>
      <c r="H9" s="74"/>
      <c r="I9" s="74"/>
      <c r="J9" s="74"/>
      <c r="K9" s="85"/>
      <c r="L9" s="74"/>
      <c r="M9" s="89"/>
      <c r="N9" s="74"/>
      <c r="O9" s="74"/>
      <c r="P9" s="85"/>
      <c r="Q9" s="74"/>
      <c r="R9" s="74"/>
      <c r="S9" s="14"/>
      <c r="T9" s="14"/>
    </row>
    <row r="10" spans="1:20" ht="17.25" customHeight="1">
      <c r="A10" s="43" t="s">
        <v>12</v>
      </c>
      <c r="B10" s="39" t="s">
        <v>12</v>
      </c>
      <c r="C10" s="39" t="s">
        <v>12</v>
      </c>
      <c r="D10" s="1">
        <v>452</v>
      </c>
      <c r="E10" s="31">
        <v>333</v>
      </c>
      <c r="F10" s="31">
        <f>E10/D10*100</f>
        <v>73.672566371681413</v>
      </c>
      <c r="G10" s="1">
        <v>1500</v>
      </c>
      <c r="H10" s="32">
        <f>G10/E10*10</f>
        <v>45.045045045045043</v>
      </c>
      <c r="I10" s="7"/>
      <c r="J10" s="8"/>
      <c r="K10" s="8"/>
      <c r="L10" s="7"/>
      <c r="M10" s="12"/>
      <c r="N10" s="22"/>
      <c r="O10" s="20"/>
      <c r="P10" s="20"/>
      <c r="Q10" s="20"/>
      <c r="R10" s="12"/>
      <c r="S10" s="33"/>
      <c r="T10" s="33"/>
    </row>
    <row r="11" spans="1:20" ht="15.75" customHeight="1">
      <c r="A11" s="43" t="s">
        <v>21</v>
      </c>
      <c r="B11" s="39" t="s">
        <v>21</v>
      </c>
      <c r="C11" s="39" t="s">
        <v>21</v>
      </c>
      <c r="D11" s="1">
        <v>201</v>
      </c>
      <c r="E11" s="31">
        <v>100</v>
      </c>
      <c r="F11" s="31">
        <f t="shared" ref="F11:F51" si="0">E11/D11*100</f>
        <v>49.75124378109453</v>
      </c>
      <c r="G11" s="1">
        <v>270</v>
      </c>
      <c r="H11" s="32">
        <f t="shared" ref="H11:H51" si="1">G11/E11*10</f>
        <v>27</v>
      </c>
      <c r="I11" s="7"/>
      <c r="J11" s="8"/>
      <c r="K11" s="8"/>
      <c r="L11" s="7"/>
      <c r="M11" s="12"/>
      <c r="N11" s="60">
        <v>55</v>
      </c>
      <c r="O11" s="61">
        <v>55</v>
      </c>
      <c r="P11" s="61">
        <f t="shared" ref="P11:P51" si="2">O11/N11*100</f>
        <v>100</v>
      </c>
      <c r="Q11" s="61">
        <v>165</v>
      </c>
      <c r="R11" s="62">
        <f>Q11/O11*10</f>
        <v>30</v>
      </c>
      <c r="S11" s="33"/>
      <c r="T11" s="33"/>
    </row>
    <row r="12" spans="1:20" ht="18.75">
      <c r="A12" s="43" t="s">
        <v>14</v>
      </c>
      <c r="B12" s="39" t="s">
        <v>14</v>
      </c>
      <c r="C12" s="39" t="s">
        <v>14</v>
      </c>
      <c r="D12" s="1">
        <v>319</v>
      </c>
      <c r="E12" s="31">
        <v>185</v>
      </c>
      <c r="F12" s="31">
        <f t="shared" si="0"/>
        <v>57.993730407523515</v>
      </c>
      <c r="G12" s="1">
        <v>463</v>
      </c>
      <c r="H12" s="32">
        <f t="shared" si="1"/>
        <v>25.027027027027028</v>
      </c>
      <c r="I12" s="7"/>
      <c r="J12" s="8"/>
      <c r="K12" s="9"/>
      <c r="L12" s="7"/>
      <c r="M12" s="13"/>
      <c r="N12" s="22">
        <v>375</v>
      </c>
      <c r="O12" s="20">
        <v>250</v>
      </c>
      <c r="P12" s="20">
        <f t="shared" si="2"/>
        <v>66.666666666666657</v>
      </c>
      <c r="Q12" s="20">
        <v>500</v>
      </c>
      <c r="R12" s="12">
        <f>Q12/O12*10</f>
        <v>20</v>
      </c>
      <c r="S12" s="33"/>
      <c r="T12" s="33"/>
    </row>
    <row r="13" spans="1:20" ht="18.75">
      <c r="A13" s="43" t="s">
        <v>10</v>
      </c>
      <c r="B13" s="39" t="s">
        <v>10</v>
      </c>
      <c r="C13" s="39" t="s">
        <v>10</v>
      </c>
      <c r="D13" s="57">
        <v>262</v>
      </c>
      <c r="E13" s="58">
        <v>262</v>
      </c>
      <c r="F13" s="58">
        <f t="shared" si="0"/>
        <v>100</v>
      </c>
      <c r="G13" s="57">
        <v>724</v>
      </c>
      <c r="H13" s="59">
        <f t="shared" si="1"/>
        <v>27.63358778625954</v>
      </c>
      <c r="I13" s="7"/>
      <c r="J13" s="8"/>
      <c r="K13" s="9"/>
      <c r="L13" s="7"/>
      <c r="M13" s="13"/>
      <c r="N13" s="22"/>
      <c r="O13" s="21"/>
      <c r="P13" s="20"/>
      <c r="Q13" s="21"/>
      <c r="R13" s="12"/>
      <c r="S13" s="33"/>
      <c r="T13" s="33"/>
    </row>
    <row r="14" spans="1:20" ht="18.75">
      <c r="A14" s="43" t="s">
        <v>11</v>
      </c>
      <c r="B14" s="39" t="s">
        <v>11</v>
      </c>
      <c r="C14" s="39" t="s">
        <v>11</v>
      </c>
      <c r="D14" s="1">
        <v>390</v>
      </c>
      <c r="E14" s="31">
        <v>275</v>
      </c>
      <c r="F14" s="31">
        <f t="shared" si="0"/>
        <v>70.512820512820511</v>
      </c>
      <c r="G14" s="1">
        <v>844</v>
      </c>
      <c r="H14" s="32">
        <f t="shared" si="1"/>
        <v>30.690909090909088</v>
      </c>
      <c r="I14" s="7"/>
      <c r="J14" s="8"/>
      <c r="K14" s="8"/>
      <c r="L14" s="7"/>
      <c r="M14" s="12"/>
      <c r="N14" s="22"/>
      <c r="O14" s="20"/>
      <c r="P14" s="20"/>
      <c r="Q14" s="20"/>
      <c r="R14" s="12"/>
      <c r="S14" s="33"/>
      <c r="T14" s="33"/>
    </row>
    <row r="15" spans="1:20" ht="18.75">
      <c r="A15" s="43" t="s">
        <v>22</v>
      </c>
      <c r="B15" s="39" t="s">
        <v>22</v>
      </c>
      <c r="C15" s="39" t="s">
        <v>22</v>
      </c>
      <c r="D15" s="1">
        <v>686</v>
      </c>
      <c r="E15" s="31">
        <v>400</v>
      </c>
      <c r="F15" s="31">
        <f t="shared" si="0"/>
        <v>58.309037900874635</v>
      </c>
      <c r="G15" s="1">
        <v>1180</v>
      </c>
      <c r="H15" s="32">
        <f t="shared" si="1"/>
        <v>29.5</v>
      </c>
      <c r="I15" s="7"/>
      <c r="J15" s="8"/>
      <c r="K15" s="8"/>
      <c r="L15" s="7"/>
      <c r="M15" s="12"/>
      <c r="N15" s="22"/>
      <c r="O15" s="20"/>
      <c r="P15" s="20"/>
      <c r="Q15" s="20"/>
      <c r="R15" s="12"/>
      <c r="S15" s="33"/>
      <c r="T15" s="33"/>
    </row>
    <row r="16" spans="1:20" ht="18.75">
      <c r="A16" s="43" t="s">
        <v>7</v>
      </c>
      <c r="B16" s="39" t="s">
        <v>7</v>
      </c>
      <c r="C16" s="39" t="s">
        <v>7</v>
      </c>
      <c r="D16" s="1">
        <v>0</v>
      </c>
      <c r="E16" s="31"/>
      <c r="F16" s="31"/>
      <c r="G16" s="1"/>
      <c r="H16" s="32"/>
      <c r="I16" s="7"/>
      <c r="J16" s="8"/>
      <c r="K16" s="8"/>
      <c r="L16" s="7"/>
      <c r="M16" s="12"/>
      <c r="N16" s="60">
        <v>216</v>
      </c>
      <c r="O16" s="61">
        <v>216</v>
      </c>
      <c r="P16" s="61">
        <f t="shared" si="2"/>
        <v>100</v>
      </c>
      <c r="Q16" s="61">
        <v>600</v>
      </c>
      <c r="R16" s="62">
        <f>Q16/O16*10</f>
        <v>27.777777777777779</v>
      </c>
      <c r="S16" s="33"/>
      <c r="T16" s="33"/>
    </row>
    <row r="17" spans="1:23" ht="18.75">
      <c r="A17" s="43" t="s">
        <v>9</v>
      </c>
      <c r="B17" s="40" t="s">
        <v>9</v>
      </c>
      <c r="C17" s="40" t="s">
        <v>9</v>
      </c>
      <c r="D17" s="1">
        <v>406.5</v>
      </c>
      <c r="E17" s="31">
        <v>250</v>
      </c>
      <c r="F17" s="31">
        <f t="shared" si="0"/>
        <v>61.500615006150063</v>
      </c>
      <c r="G17" s="1">
        <v>563</v>
      </c>
      <c r="H17" s="32">
        <f t="shared" si="1"/>
        <v>22.519999999999996</v>
      </c>
      <c r="I17" s="7"/>
      <c r="J17" s="8"/>
      <c r="K17" s="8"/>
      <c r="L17" s="7"/>
      <c r="M17" s="12"/>
      <c r="N17" s="22">
        <v>165</v>
      </c>
      <c r="O17" s="20"/>
      <c r="P17" s="20">
        <f t="shared" si="2"/>
        <v>0</v>
      </c>
      <c r="Q17" s="20"/>
      <c r="R17" s="12"/>
      <c r="S17" s="33"/>
      <c r="T17" s="33"/>
    </row>
    <row r="18" spans="1:23" ht="18.75">
      <c r="A18" s="43" t="s">
        <v>23</v>
      </c>
      <c r="B18" s="39" t="s">
        <v>23</v>
      </c>
      <c r="C18" s="39" t="s">
        <v>23</v>
      </c>
      <c r="D18" s="1">
        <v>397</v>
      </c>
      <c r="E18" s="31">
        <v>316</v>
      </c>
      <c r="F18" s="31">
        <f t="shared" si="0"/>
        <v>79.59697732997482</v>
      </c>
      <c r="G18" s="1">
        <v>1074</v>
      </c>
      <c r="H18" s="32">
        <f t="shared" si="1"/>
        <v>33.9873417721519</v>
      </c>
      <c r="I18" s="7"/>
      <c r="J18" s="8"/>
      <c r="K18" s="8"/>
      <c r="L18" s="7"/>
      <c r="M18" s="12"/>
      <c r="N18" s="22"/>
      <c r="O18" s="20"/>
      <c r="P18" s="20"/>
      <c r="Q18" s="20"/>
      <c r="R18" s="12"/>
      <c r="S18" s="33"/>
      <c r="T18" s="33"/>
      <c r="W18" s="18"/>
    </row>
    <row r="19" spans="1:23" ht="18.75">
      <c r="A19" s="43" t="s">
        <v>24</v>
      </c>
      <c r="B19" s="39" t="s">
        <v>24</v>
      </c>
      <c r="C19" s="39" t="s">
        <v>24</v>
      </c>
      <c r="D19" s="57">
        <v>305</v>
      </c>
      <c r="E19" s="58">
        <v>305</v>
      </c>
      <c r="F19" s="58">
        <f t="shared" si="0"/>
        <v>100</v>
      </c>
      <c r="G19" s="57">
        <v>702</v>
      </c>
      <c r="H19" s="59">
        <f t="shared" si="1"/>
        <v>23.016393442622949</v>
      </c>
      <c r="I19" s="7"/>
      <c r="J19" s="8"/>
      <c r="K19" s="8"/>
      <c r="L19" s="7"/>
      <c r="M19" s="12"/>
      <c r="N19" s="22"/>
      <c r="O19" s="20"/>
      <c r="P19" s="20"/>
      <c r="Q19" s="20"/>
      <c r="R19" s="12"/>
      <c r="S19" s="33"/>
      <c r="T19" s="33"/>
    </row>
    <row r="20" spans="1:23" ht="18.75">
      <c r="A20" s="43" t="s">
        <v>17</v>
      </c>
      <c r="B20" s="39" t="s">
        <v>17</v>
      </c>
      <c r="C20" s="39" t="s">
        <v>17</v>
      </c>
      <c r="D20" s="1">
        <v>450</v>
      </c>
      <c r="E20" s="31">
        <v>300</v>
      </c>
      <c r="F20" s="31">
        <f t="shared" si="0"/>
        <v>66.666666666666657</v>
      </c>
      <c r="G20" s="1">
        <v>750</v>
      </c>
      <c r="H20" s="32">
        <f t="shared" si="1"/>
        <v>25</v>
      </c>
      <c r="I20" s="7"/>
      <c r="J20" s="8"/>
      <c r="K20" s="8"/>
      <c r="L20" s="7"/>
      <c r="M20" s="12"/>
      <c r="N20" s="22"/>
      <c r="O20" s="20"/>
      <c r="P20" s="20"/>
      <c r="Q20" s="20"/>
      <c r="R20" s="12"/>
      <c r="S20" s="33"/>
      <c r="T20" s="33"/>
    </row>
    <row r="21" spans="1:23" ht="18.75">
      <c r="A21" s="43" t="s">
        <v>25</v>
      </c>
      <c r="B21" s="39" t="s">
        <v>25</v>
      </c>
      <c r="C21" s="39" t="s">
        <v>25</v>
      </c>
      <c r="D21" s="1">
        <v>305</v>
      </c>
      <c r="E21" s="31"/>
      <c r="F21" s="31">
        <f t="shared" si="0"/>
        <v>0</v>
      </c>
      <c r="G21" s="1"/>
      <c r="H21" s="32"/>
      <c r="I21" s="7"/>
      <c r="J21" s="8"/>
      <c r="K21" s="9"/>
      <c r="L21" s="7"/>
      <c r="M21" s="13"/>
      <c r="N21" s="60">
        <v>113</v>
      </c>
      <c r="O21" s="60">
        <v>113</v>
      </c>
      <c r="P21" s="61">
        <f t="shared" si="2"/>
        <v>100</v>
      </c>
      <c r="Q21" s="60">
        <v>226</v>
      </c>
      <c r="R21" s="62">
        <f>Q21/O21*10</f>
        <v>20</v>
      </c>
      <c r="S21" s="33"/>
      <c r="T21" s="33"/>
    </row>
    <row r="22" spans="1:23" ht="18.75">
      <c r="A22" s="43" t="s">
        <v>26</v>
      </c>
      <c r="B22" s="39" t="s">
        <v>26</v>
      </c>
      <c r="C22" s="39" t="s">
        <v>26</v>
      </c>
      <c r="D22" s="1">
        <v>395</v>
      </c>
      <c r="E22" s="31"/>
      <c r="F22" s="31">
        <f t="shared" si="0"/>
        <v>0</v>
      </c>
      <c r="G22" s="1"/>
      <c r="H22" s="32"/>
      <c r="I22" s="7"/>
      <c r="J22" s="8"/>
      <c r="K22" s="8"/>
      <c r="L22" s="7"/>
      <c r="M22" s="12"/>
      <c r="N22" s="60">
        <v>12</v>
      </c>
      <c r="O22" s="61">
        <v>12</v>
      </c>
      <c r="P22" s="61">
        <f t="shared" si="2"/>
        <v>100</v>
      </c>
      <c r="Q22" s="60">
        <v>25</v>
      </c>
      <c r="R22" s="62">
        <f>Q22/O22*10</f>
        <v>20.833333333333336</v>
      </c>
      <c r="S22" s="33"/>
      <c r="T22" s="33"/>
    </row>
    <row r="23" spans="1:23" ht="18.75">
      <c r="A23" s="43" t="s">
        <v>8</v>
      </c>
      <c r="B23" s="39" t="s">
        <v>8</v>
      </c>
      <c r="C23" s="39" t="s">
        <v>8</v>
      </c>
      <c r="D23" s="1">
        <v>666</v>
      </c>
      <c r="E23" s="31"/>
      <c r="F23" s="31">
        <f t="shared" si="0"/>
        <v>0</v>
      </c>
      <c r="G23" s="1"/>
      <c r="H23" s="32"/>
      <c r="I23" s="7"/>
      <c r="J23" s="8"/>
      <c r="K23" s="8"/>
      <c r="L23" s="7"/>
      <c r="M23" s="12"/>
      <c r="N23" s="22"/>
      <c r="O23" s="20"/>
      <c r="P23" s="20"/>
      <c r="Q23" s="20"/>
      <c r="R23" s="12"/>
      <c r="S23" s="33"/>
      <c r="T23" s="33"/>
    </row>
    <row r="24" spans="1:23" ht="18.75">
      <c r="A24" s="43" t="s">
        <v>13</v>
      </c>
      <c r="B24" s="39" t="s">
        <v>13</v>
      </c>
      <c r="C24" s="39" t="s">
        <v>13</v>
      </c>
      <c r="D24" s="1">
        <v>380</v>
      </c>
      <c r="E24" s="31"/>
      <c r="F24" s="31">
        <f t="shared" si="0"/>
        <v>0</v>
      </c>
      <c r="G24" s="1"/>
      <c r="H24" s="32"/>
      <c r="I24" s="7"/>
      <c r="J24" s="8"/>
      <c r="K24" s="8"/>
      <c r="L24" s="7"/>
      <c r="M24" s="12"/>
      <c r="N24" s="22">
        <v>40</v>
      </c>
      <c r="O24" s="20"/>
      <c r="P24" s="20">
        <f t="shared" si="2"/>
        <v>0</v>
      </c>
      <c r="Q24" s="20"/>
      <c r="R24" s="12"/>
      <c r="S24" s="33"/>
      <c r="T24" s="33"/>
    </row>
    <row r="25" spans="1:23" ht="18.75">
      <c r="A25" s="43" t="s">
        <v>27</v>
      </c>
      <c r="B25" s="39" t="s">
        <v>27</v>
      </c>
      <c r="C25" s="39" t="s">
        <v>27</v>
      </c>
      <c r="D25" s="57">
        <v>1192</v>
      </c>
      <c r="E25" s="58">
        <v>1192</v>
      </c>
      <c r="F25" s="58">
        <f t="shared" si="0"/>
        <v>100</v>
      </c>
      <c r="G25" s="57">
        <v>4204</v>
      </c>
      <c r="H25" s="59">
        <f t="shared" si="1"/>
        <v>35.268456375838923</v>
      </c>
      <c r="I25" s="7"/>
      <c r="J25" s="8"/>
      <c r="K25" s="9"/>
      <c r="L25" s="7"/>
      <c r="M25" s="13"/>
      <c r="N25" s="22">
        <v>767</v>
      </c>
      <c r="O25" s="22">
        <v>120</v>
      </c>
      <c r="P25" s="20">
        <f t="shared" si="2"/>
        <v>15.645371577574968</v>
      </c>
      <c r="Q25" s="22">
        <v>325</v>
      </c>
      <c r="R25" s="12">
        <f>Q25/O25*10</f>
        <v>27.083333333333336</v>
      </c>
      <c r="S25" s="33"/>
      <c r="T25" s="33"/>
    </row>
    <row r="26" spans="1:23" ht="18.75">
      <c r="A26" s="43" t="s">
        <v>15</v>
      </c>
      <c r="B26" s="39" t="s">
        <v>15</v>
      </c>
      <c r="C26" s="39" t="s">
        <v>15</v>
      </c>
      <c r="D26" s="1">
        <v>150</v>
      </c>
      <c r="E26" s="31">
        <v>100</v>
      </c>
      <c r="F26" s="31">
        <f t="shared" si="0"/>
        <v>66.666666666666657</v>
      </c>
      <c r="G26" s="1">
        <v>300</v>
      </c>
      <c r="H26" s="32">
        <f t="shared" si="1"/>
        <v>30</v>
      </c>
      <c r="I26" s="7"/>
      <c r="J26" s="8"/>
      <c r="K26" s="9"/>
      <c r="L26" s="7"/>
      <c r="M26" s="13"/>
      <c r="N26" s="22"/>
      <c r="O26" s="21"/>
      <c r="P26" s="20"/>
      <c r="Q26" s="21"/>
      <c r="R26" s="12"/>
      <c r="S26" s="33"/>
      <c r="T26" s="33"/>
    </row>
    <row r="27" spans="1:23" ht="18.75">
      <c r="A27" s="43" t="s">
        <v>28</v>
      </c>
      <c r="B27" s="39" t="s">
        <v>28</v>
      </c>
      <c r="C27" s="39" t="s">
        <v>28</v>
      </c>
      <c r="D27" s="1">
        <v>543</v>
      </c>
      <c r="E27" s="31">
        <v>150</v>
      </c>
      <c r="F27" s="31">
        <f t="shared" si="0"/>
        <v>27.624309392265197</v>
      </c>
      <c r="G27" s="1">
        <v>510</v>
      </c>
      <c r="H27" s="32">
        <f t="shared" si="1"/>
        <v>34</v>
      </c>
      <c r="I27" s="7"/>
      <c r="J27" s="8"/>
      <c r="K27" s="8"/>
      <c r="L27" s="7"/>
      <c r="M27" s="12"/>
      <c r="N27" s="22"/>
      <c r="O27" s="20"/>
      <c r="P27" s="20"/>
      <c r="Q27" s="20"/>
      <c r="R27" s="12"/>
      <c r="S27" s="33"/>
      <c r="T27" s="33"/>
    </row>
    <row r="28" spans="1:23" ht="18.75">
      <c r="A28" s="43" t="s">
        <v>29</v>
      </c>
      <c r="B28" s="39" t="s">
        <v>29</v>
      </c>
      <c r="C28" s="39" t="s">
        <v>29</v>
      </c>
      <c r="D28" s="1">
        <v>3205</v>
      </c>
      <c r="E28" s="31">
        <v>2008</v>
      </c>
      <c r="F28" s="31">
        <f t="shared" si="0"/>
        <v>62.652106084243378</v>
      </c>
      <c r="G28" s="1">
        <v>6656</v>
      </c>
      <c r="H28" s="32">
        <f t="shared" si="1"/>
        <v>33.147410358565736</v>
      </c>
      <c r="I28" s="7"/>
      <c r="J28" s="8"/>
      <c r="K28" s="8"/>
      <c r="L28" s="7"/>
      <c r="M28" s="12"/>
      <c r="N28" s="22"/>
      <c r="O28" s="20"/>
      <c r="P28" s="20"/>
      <c r="Q28" s="20"/>
      <c r="R28" s="12"/>
      <c r="S28" s="33"/>
      <c r="T28" s="33"/>
    </row>
    <row r="29" spans="1:23" ht="18.75">
      <c r="A29" s="43" t="s">
        <v>30</v>
      </c>
      <c r="B29" s="39" t="s">
        <v>30</v>
      </c>
      <c r="C29" s="39" t="s">
        <v>30</v>
      </c>
      <c r="D29" s="57">
        <v>113</v>
      </c>
      <c r="E29" s="58">
        <v>113</v>
      </c>
      <c r="F29" s="58">
        <f t="shared" si="0"/>
        <v>100</v>
      </c>
      <c r="G29" s="57">
        <v>380</v>
      </c>
      <c r="H29" s="59">
        <f t="shared" si="1"/>
        <v>33.628318584070797</v>
      </c>
      <c r="I29" s="7"/>
      <c r="J29" s="8"/>
      <c r="K29" s="8"/>
      <c r="L29" s="7"/>
      <c r="M29" s="12"/>
      <c r="N29" s="22"/>
      <c r="O29" s="20"/>
      <c r="P29" s="20"/>
      <c r="Q29" s="20"/>
      <c r="R29" s="12"/>
      <c r="S29" s="33"/>
      <c r="T29" s="33"/>
    </row>
    <row r="30" spans="1:23" ht="18.75">
      <c r="A30" s="43" t="s">
        <v>31</v>
      </c>
      <c r="B30" s="39" t="s">
        <v>31</v>
      </c>
      <c r="C30" s="39" t="s">
        <v>31</v>
      </c>
      <c r="D30" s="1">
        <v>979</v>
      </c>
      <c r="E30" s="31">
        <v>828</v>
      </c>
      <c r="F30" s="31">
        <f t="shared" si="0"/>
        <v>84.576098059244131</v>
      </c>
      <c r="G30" s="1">
        <v>1866</v>
      </c>
      <c r="H30" s="32">
        <f t="shared" si="1"/>
        <v>22.536231884057969</v>
      </c>
      <c r="I30" s="7"/>
      <c r="J30" s="8"/>
      <c r="K30" s="8"/>
      <c r="L30" s="7"/>
      <c r="M30" s="12"/>
      <c r="N30" s="22"/>
      <c r="O30" s="20"/>
      <c r="P30" s="20"/>
      <c r="Q30" s="20"/>
      <c r="R30" s="12"/>
      <c r="S30" s="33"/>
      <c r="T30" s="33"/>
    </row>
    <row r="31" spans="1:23" ht="18.75">
      <c r="A31" s="43" t="s">
        <v>32</v>
      </c>
      <c r="B31" s="39" t="s">
        <v>32</v>
      </c>
      <c r="C31" s="39" t="s">
        <v>32</v>
      </c>
      <c r="D31" s="1">
        <v>420</v>
      </c>
      <c r="E31" s="31"/>
      <c r="F31" s="31">
        <f t="shared" si="0"/>
        <v>0</v>
      </c>
      <c r="G31" s="1"/>
      <c r="H31" s="32"/>
      <c r="I31" s="7"/>
      <c r="J31" s="8"/>
      <c r="K31" s="9"/>
      <c r="L31" s="7"/>
      <c r="M31" s="13"/>
      <c r="N31" s="22">
        <v>100</v>
      </c>
      <c r="O31" s="22"/>
      <c r="P31" s="20">
        <f t="shared" si="2"/>
        <v>0</v>
      </c>
      <c r="Q31" s="22"/>
      <c r="R31" s="12"/>
      <c r="S31" s="33"/>
      <c r="T31" s="33"/>
    </row>
    <row r="32" spans="1:23" ht="18.75">
      <c r="A32" s="43" t="s">
        <v>33</v>
      </c>
      <c r="B32" s="39" t="s">
        <v>33</v>
      </c>
      <c r="C32" s="39" t="s">
        <v>33</v>
      </c>
      <c r="D32" s="1">
        <v>420</v>
      </c>
      <c r="E32" s="31"/>
      <c r="F32" s="31">
        <f t="shared" si="0"/>
        <v>0</v>
      </c>
      <c r="G32" s="1"/>
      <c r="H32" s="32"/>
      <c r="I32" s="7"/>
      <c r="J32" s="8"/>
      <c r="K32" s="9"/>
      <c r="L32" s="7"/>
      <c r="M32" s="13"/>
      <c r="N32" s="22">
        <v>285</v>
      </c>
      <c r="O32" s="21"/>
      <c r="P32" s="20">
        <f t="shared" si="2"/>
        <v>0</v>
      </c>
      <c r="Q32" s="21"/>
      <c r="R32" s="12"/>
      <c r="S32" s="33"/>
      <c r="T32" s="33"/>
      <c r="W32" s="19"/>
    </row>
    <row r="33" spans="1:21" ht="18.75">
      <c r="A33" s="43" t="s">
        <v>34</v>
      </c>
      <c r="B33" s="39" t="s">
        <v>34</v>
      </c>
      <c r="C33" s="39" t="s">
        <v>34</v>
      </c>
      <c r="D33" s="1">
        <v>0</v>
      </c>
      <c r="E33" s="34"/>
      <c r="F33" s="31"/>
      <c r="G33" s="35"/>
      <c r="H33" s="32"/>
      <c r="I33" s="15"/>
      <c r="J33" s="16"/>
      <c r="K33" s="16"/>
      <c r="L33" s="15"/>
      <c r="M33" s="17"/>
      <c r="N33" s="22"/>
      <c r="O33" s="22"/>
      <c r="P33" s="20"/>
      <c r="Q33" s="22"/>
      <c r="R33" s="12"/>
      <c r="S33" s="33"/>
      <c r="T33" s="33"/>
    </row>
    <row r="34" spans="1:21" ht="18.75">
      <c r="A34" s="43" t="s">
        <v>35</v>
      </c>
      <c r="B34" s="39" t="s">
        <v>35</v>
      </c>
      <c r="C34" s="39" t="s">
        <v>35</v>
      </c>
      <c r="D34" s="1">
        <v>1465</v>
      </c>
      <c r="E34" s="31">
        <v>800</v>
      </c>
      <c r="F34" s="31">
        <f t="shared" si="0"/>
        <v>54.607508532423211</v>
      </c>
      <c r="G34" s="1">
        <v>2000</v>
      </c>
      <c r="H34" s="32">
        <f t="shared" si="1"/>
        <v>25</v>
      </c>
      <c r="I34" s="7"/>
      <c r="J34" s="8"/>
      <c r="K34" s="8"/>
      <c r="L34" s="7"/>
      <c r="M34" s="12"/>
      <c r="N34" s="60">
        <v>406</v>
      </c>
      <c r="O34" s="61">
        <v>406</v>
      </c>
      <c r="P34" s="61">
        <f t="shared" si="2"/>
        <v>100</v>
      </c>
      <c r="Q34" s="61">
        <v>974</v>
      </c>
      <c r="R34" s="62">
        <f>Q34/O34*10</f>
        <v>23.990147783251231</v>
      </c>
      <c r="S34" s="33"/>
      <c r="T34" s="33"/>
    </row>
    <row r="35" spans="1:21" ht="18.75">
      <c r="A35" s="43" t="s">
        <v>36</v>
      </c>
      <c r="B35" s="39" t="s">
        <v>36</v>
      </c>
      <c r="C35" s="39" t="s">
        <v>36</v>
      </c>
      <c r="D35" s="1">
        <v>2011</v>
      </c>
      <c r="E35" s="31">
        <v>1430</v>
      </c>
      <c r="F35" s="31">
        <f t="shared" si="0"/>
        <v>71.108901044256584</v>
      </c>
      <c r="G35" s="1">
        <v>4147</v>
      </c>
      <c r="H35" s="32">
        <f t="shared" si="1"/>
        <v>29</v>
      </c>
      <c r="I35" s="7"/>
      <c r="J35" s="8"/>
      <c r="K35" s="9"/>
      <c r="L35" s="7"/>
      <c r="M35" s="13"/>
      <c r="N35" s="60">
        <v>342</v>
      </c>
      <c r="O35" s="60">
        <v>342</v>
      </c>
      <c r="P35" s="61">
        <f t="shared" si="2"/>
        <v>100</v>
      </c>
      <c r="Q35" s="60">
        <v>684</v>
      </c>
      <c r="R35" s="62">
        <f>Q35/O35*10</f>
        <v>20</v>
      </c>
      <c r="S35" s="33"/>
      <c r="T35" s="33"/>
    </row>
    <row r="36" spans="1:21" ht="18.75">
      <c r="A36" s="43" t="s">
        <v>37</v>
      </c>
      <c r="B36" s="41" t="s">
        <v>37</v>
      </c>
      <c r="C36" s="41" t="s">
        <v>37</v>
      </c>
      <c r="D36" s="57">
        <v>150</v>
      </c>
      <c r="E36" s="58">
        <v>150</v>
      </c>
      <c r="F36" s="58">
        <f t="shared" si="0"/>
        <v>100</v>
      </c>
      <c r="G36" s="57">
        <v>330</v>
      </c>
      <c r="H36" s="59">
        <f t="shared" si="1"/>
        <v>22</v>
      </c>
      <c r="I36" s="7"/>
      <c r="J36" s="8"/>
      <c r="K36" s="9"/>
      <c r="L36" s="7"/>
      <c r="M36" s="13"/>
      <c r="N36" s="60">
        <v>150</v>
      </c>
      <c r="O36" s="60">
        <v>150</v>
      </c>
      <c r="P36" s="61">
        <f t="shared" si="2"/>
        <v>100</v>
      </c>
      <c r="Q36" s="60">
        <v>279</v>
      </c>
      <c r="R36" s="62">
        <f>Q36/O36*10</f>
        <v>18.600000000000001</v>
      </c>
      <c r="S36" s="33"/>
      <c r="T36" s="33"/>
    </row>
    <row r="37" spans="1:21" ht="18.75">
      <c r="A37" s="43" t="s">
        <v>16</v>
      </c>
      <c r="B37" s="39" t="s">
        <v>16</v>
      </c>
      <c r="C37" s="39" t="s">
        <v>16</v>
      </c>
      <c r="D37" s="1">
        <v>274</v>
      </c>
      <c r="E37" s="31">
        <v>110</v>
      </c>
      <c r="F37" s="31">
        <f t="shared" si="0"/>
        <v>40.145985401459853</v>
      </c>
      <c r="G37" s="1">
        <v>308</v>
      </c>
      <c r="H37" s="32">
        <f t="shared" si="1"/>
        <v>28</v>
      </c>
      <c r="I37" s="7"/>
      <c r="J37" s="8"/>
      <c r="K37" s="8"/>
      <c r="L37" s="7"/>
      <c r="M37" s="12"/>
      <c r="N37" s="22">
        <v>140</v>
      </c>
      <c r="O37" s="20"/>
      <c r="P37" s="20">
        <f t="shared" si="2"/>
        <v>0</v>
      </c>
      <c r="Q37" s="20"/>
      <c r="R37" s="12"/>
      <c r="S37" s="33"/>
      <c r="T37" s="33"/>
    </row>
    <row r="38" spans="1:21" ht="18.75">
      <c r="A38" s="43" t="s">
        <v>38</v>
      </c>
      <c r="B38" s="39" t="s">
        <v>38</v>
      </c>
      <c r="C38" s="39" t="s">
        <v>38</v>
      </c>
      <c r="D38" s="1">
        <v>525</v>
      </c>
      <c r="E38" s="31">
        <v>100</v>
      </c>
      <c r="F38" s="31">
        <f t="shared" si="0"/>
        <v>19.047619047619047</v>
      </c>
      <c r="G38" s="1">
        <v>250</v>
      </c>
      <c r="H38" s="32">
        <f t="shared" si="1"/>
        <v>25</v>
      </c>
      <c r="I38" s="7"/>
      <c r="J38" s="8"/>
      <c r="K38" s="9"/>
      <c r="L38" s="7"/>
      <c r="M38" s="13"/>
      <c r="N38" s="22"/>
      <c r="O38" s="21"/>
      <c r="P38" s="20"/>
      <c r="Q38" s="21"/>
      <c r="R38" s="12"/>
      <c r="S38" s="33"/>
      <c r="T38" s="33"/>
    </row>
    <row r="39" spans="1:21" ht="18.75">
      <c r="A39" s="43" t="s">
        <v>39</v>
      </c>
      <c r="B39" s="42" t="s">
        <v>39</v>
      </c>
      <c r="C39" s="42" t="s">
        <v>39</v>
      </c>
      <c r="D39" s="57">
        <v>1670</v>
      </c>
      <c r="E39" s="58">
        <v>1670</v>
      </c>
      <c r="F39" s="58">
        <f t="shared" si="0"/>
        <v>100</v>
      </c>
      <c r="G39" s="57">
        <v>4008</v>
      </c>
      <c r="H39" s="59">
        <f t="shared" si="1"/>
        <v>24</v>
      </c>
      <c r="I39" s="7"/>
      <c r="J39" s="8"/>
      <c r="K39" s="9"/>
      <c r="L39" s="7"/>
      <c r="M39" s="13"/>
      <c r="N39" s="22">
        <v>280</v>
      </c>
      <c r="O39" s="20">
        <v>130</v>
      </c>
      <c r="P39" s="20">
        <f t="shared" si="2"/>
        <v>46.428571428571431</v>
      </c>
      <c r="Q39" s="20">
        <v>221</v>
      </c>
      <c r="R39" s="12">
        <f>Q39/O39*10</f>
        <v>17</v>
      </c>
      <c r="S39" s="33"/>
      <c r="T39" s="33"/>
    </row>
    <row r="40" spans="1:21" ht="18.75">
      <c r="A40" s="43" t="s">
        <v>40</v>
      </c>
      <c r="B40" s="39" t="s">
        <v>40</v>
      </c>
      <c r="C40" s="39" t="s">
        <v>40</v>
      </c>
      <c r="D40" s="1">
        <v>600</v>
      </c>
      <c r="E40" s="31">
        <v>490</v>
      </c>
      <c r="F40" s="31">
        <f t="shared" si="0"/>
        <v>81.666666666666671</v>
      </c>
      <c r="G40" s="1">
        <v>1617</v>
      </c>
      <c r="H40" s="32">
        <f t="shared" si="1"/>
        <v>33</v>
      </c>
      <c r="I40" s="7"/>
      <c r="J40" s="8"/>
      <c r="K40" s="9"/>
      <c r="L40" s="7"/>
      <c r="M40" s="13"/>
      <c r="N40" s="22"/>
      <c r="O40" s="21"/>
      <c r="P40" s="20"/>
      <c r="Q40" s="21"/>
      <c r="R40" s="12"/>
      <c r="S40" s="33"/>
      <c r="T40" s="33"/>
    </row>
    <row r="41" spans="1:21" ht="18.75">
      <c r="A41" s="43" t="s">
        <v>41</v>
      </c>
      <c r="B41" s="39" t="s">
        <v>41</v>
      </c>
      <c r="C41" s="39" t="s">
        <v>41</v>
      </c>
      <c r="D41" s="1">
        <v>1000</v>
      </c>
      <c r="E41" s="31">
        <v>527</v>
      </c>
      <c r="F41" s="31">
        <f t="shared" si="0"/>
        <v>52.7</v>
      </c>
      <c r="G41" s="1">
        <v>1581</v>
      </c>
      <c r="H41" s="32">
        <f t="shared" si="1"/>
        <v>30</v>
      </c>
      <c r="I41" s="7"/>
      <c r="J41" s="8"/>
      <c r="K41" s="8"/>
      <c r="L41" s="7"/>
      <c r="M41" s="12"/>
      <c r="N41" s="22"/>
      <c r="O41" s="20"/>
      <c r="P41" s="20"/>
      <c r="Q41" s="20"/>
      <c r="R41" s="12"/>
      <c r="S41" s="33"/>
      <c r="T41" s="33"/>
    </row>
    <row r="42" spans="1:21" ht="18.75">
      <c r="A42" s="43" t="s">
        <v>42</v>
      </c>
      <c r="B42" s="39" t="s">
        <v>42</v>
      </c>
      <c r="C42" s="39" t="s">
        <v>42</v>
      </c>
      <c r="D42" s="57">
        <v>956</v>
      </c>
      <c r="E42" s="58">
        <v>956</v>
      </c>
      <c r="F42" s="58">
        <f t="shared" si="0"/>
        <v>100</v>
      </c>
      <c r="G42" s="57">
        <v>3182</v>
      </c>
      <c r="H42" s="59">
        <f t="shared" si="1"/>
        <v>33.28451882845188</v>
      </c>
      <c r="I42" s="7"/>
      <c r="J42" s="8"/>
      <c r="K42" s="9"/>
      <c r="L42" s="7"/>
      <c r="M42" s="13"/>
      <c r="N42" s="22"/>
      <c r="O42" s="21"/>
      <c r="P42" s="20"/>
      <c r="Q42" s="21"/>
      <c r="R42" s="12"/>
      <c r="S42" s="33"/>
      <c r="T42" s="33"/>
    </row>
    <row r="43" spans="1:21" ht="18.75">
      <c r="A43" s="43" t="s">
        <v>43</v>
      </c>
      <c r="B43" s="41" t="s">
        <v>43</v>
      </c>
      <c r="C43" s="41" t="s">
        <v>43</v>
      </c>
      <c r="D43" s="1">
        <v>1367</v>
      </c>
      <c r="E43" s="31">
        <v>600</v>
      </c>
      <c r="F43" s="31">
        <f t="shared" si="0"/>
        <v>43.891733723482076</v>
      </c>
      <c r="G43" s="1">
        <v>1500</v>
      </c>
      <c r="H43" s="32">
        <f t="shared" si="1"/>
        <v>25</v>
      </c>
      <c r="I43" s="7"/>
      <c r="J43" s="8"/>
      <c r="K43" s="8"/>
      <c r="L43" s="7"/>
      <c r="M43" s="12"/>
      <c r="N43" s="22">
        <v>232</v>
      </c>
      <c r="O43" s="20"/>
      <c r="P43" s="20">
        <f t="shared" si="2"/>
        <v>0</v>
      </c>
      <c r="Q43" s="20"/>
      <c r="R43" s="12"/>
      <c r="S43" s="33"/>
      <c r="T43" s="33"/>
    </row>
    <row r="44" spans="1:21" ht="18.75">
      <c r="A44" s="43" t="s">
        <v>44</v>
      </c>
      <c r="B44" s="39" t="s">
        <v>44</v>
      </c>
      <c r="C44" s="39" t="s">
        <v>44</v>
      </c>
      <c r="D44" s="1">
        <v>340</v>
      </c>
      <c r="E44" s="31">
        <v>260</v>
      </c>
      <c r="F44" s="31">
        <f t="shared" si="0"/>
        <v>76.470588235294116</v>
      </c>
      <c r="G44" s="1">
        <v>728</v>
      </c>
      <c r="H44" s="32">
        <f t="shared" si="1"/>
        <v>28</v>
      </c>
      <c r="I44" s="7"/>
      <c r="J44" s="8"/>
      <c r="K44" s="8"/>
      <c r="L44" s="7"/>
      <c r="M44" s="12"/>
      <c r="N44" s="22">
        <v>105</v>
      </c>
      <c r="O44" s="20"/>
      <c r="P44" s="20">
        <f t="shared" si="2"/>
        <v>0</v>
      </c>
      <c r="Q44" s="20"/>
      <c r="R44" s="12"/>
      <c r="S44" s="33"/>
      <c r="T44" s="33">
        <f>SUM(T10:T43)</f>
        <v>0</v>
      </c>
    </row>
    <row r="45" spans="1:21" ht="18.75">
      <c r="A45" s="43" t="s">
        <v>45</v>
      </c>
      <c r="B45" s="39" t="s">
        <v>45</v>
      </c>
      <c r="C45" s="39" t="s">
        <v>45</v>
      </c>
      <c r="D45" s="1">
        <v>510</v>
      </c>
      <c r="E45" s="31">
        <v>200</v>
      </c>
      <c r="F45" s="31">
        <f t="shared" si="0"/>
        <v>39.215686274509807</v>
      </c>
      <c r="G45" s="1">
        <v>660</v>
      </c>
      <c r="H45" s="32">
        <f t="shared" si="1"/>
        <v>33</v>
      </c>
      <c r="I45" s="7"/>
      <c r="J45" s="8"/>
      <c r="K45" s="8"/>
      <c r="L45" s="7"/>
      <c r="M45" s="12"/>
      <c r="N45" s="22"/>
      <c r="O45" s="20"/>
      <c r="P45" s="20"/>
      <c r="Q45" s="20"/>
      <c r="R45" s="12"/>
      <c r="S45" s="33"/>
      <c r="T45" s="33"/>
    </row>
    <row r="46" spans="1:21" ht="18.75">
      <c r="A46" s="43" t="s">
        <v>46</v>
      </c>
      <c r="B46" s="39" t="s">
        <v>46</v>
      </c>
      <c r="C46" s="39" t="s">
        <v>46</v>
      </c>
      <c r="D46" s="1">
        <v>391</v>
      </c>
      <c r="E46" s="1"/>
      <c r="F46" s="31">
        <f t="shared" si="0"/>
        <v>0</v>
      </c>
      <c r="G46" s="1"/>
      <c r="H46" s="32"/>
      <c r="I46" s="7"/>
      <c r="J46" s="7"/>
      <c r="K46" s="8"/>
      <c r="L46" s="7"/>
      <c r="M46" s="12"/>
      <c r="N46" s="60">
        <v>218</v>
      </c>
      <c r="O46" s="61">
        <v>218</v>
      </c>
      <c r="P46" s="61">
        <f t="shared" si="2"/>
        <v>100</v>
      </c>
      <c r="Q46" s="61">
        <v>371</v>
      </c>
      <c r="R46" s="62">
        <f>Q46/O46*10</f>
        <v>17.01834862385321</v>
      </c>
      <c r="S46" s="33"/>
      <c r="T46" s="33">
        <f>SUM(T44:T45)</f>
        <v>0</v>
      </c>
    </row>
    <row r="47" spans="1:21" ht="18.75">
      <c r="A47" s="43" t="s">
        <v>47</v>
      </c>
      <c r="B47" s="39" t="s">
        <v>47</v>
      </c>
      <c r="C47" s="39" t="s">
        <v>47</v>
      </c>
      <c r="D47" s="64">
        <v>521</v>
      </c>
      <c r="E47" s="65">
        <v>521</v>
      </c>
      <c r="F47" s="58">
        <f t="shared" si="0"/>
        <v>100</v>
      </c>
      <c r="G47" s="65">
        <v>2231</v>
      </c>
      <c r="H47" s="59">
        <f t="shared" si="1"/>
        <v>42.821497120921308</v>
      </c>
      <c r="I47" s="36"/>
      <c r="J47" s="36"/>
      <c r="K47" s="37"/>
      <c r="L47" s="37"/>
      <c r="M47" s="37"/>
      <c r="N47" s="66">
        <v>486</v>
      </c>
      <c r="O47" s="66">
        <v>486</v>
      </c>
      <c r="P47" s="61">
        <f t="shared" si="2"/>
        <v>100</v>
      </c>
      <c r="Q47" s="67">
        <v>889</v>
      </c>
      <c r="R47" s="62">
        <f>Q47/O47*10</f>
        <v>18.292181069958847</v>
      </c>
      <c r="S47" s="38"/>
      <c r="T47" s="38"/>
      <c r="U47" s="28">
        <v>-0.06</v>
      </c>
    </row>
    <row r="48" spans="1:21" ht="18.75">
      <c r="A48" s="43" t="s">
        <v>48</v>
      </c>
      <c r="B48" s="39" t="s">
        <v>48</v>
      </c>
      <c r="C48" s="39" t="s">
        <v>48</v>
      </c>
      <c r="D48" s="68">
        <v>1059</v>
      </c>
      <c r="E48" s="69">
        <v>1059</v>
      </c>
      <c r="F48" s="58">
        <f t="shared" si="0"/>
        <v>100</v>
      </c>
      <c r="G48" s="70">
        <v>3732</v>
      </c>
      <c r="H48" s="59">
        <f t="shared" si="1"/>
        <v>35.240793201133144</v>
      </c>
      <c r="I48" s="6"/>
      <c r="J48" s="6"/>
      <c r="K48" s="14"/>
      <c r="L48" s="14"/>
      <c r="M48" s="14"/>
      <c r="N48" s="46"/>
      <c r="O48" s="14"/>
      <c r="P48" s="20"/>
      <c r="Q48" s="14"/>
      <c r="R48" s="12"/>
      <c r="S48" s="30"/>
    </row>
    <row r="49" spans="1:18" ht="15.75">
      <c r="A49" s="26" t="s">
        <v>51</v>
      </c>
      <c r="B49" s="14"/>
      <c r="C49" s="14"/>
      <c r="D49" s="11">
        <f>SUM(D10:D48)</f>
        <v>25475.5</v>
      </c>
      <c r="E49" s="56">
        <f>SUM(E10:E48)</f>
        <v>15990</v>
      </c>
      <c r="F49" s="31">
        <f t="shared" si="0"/>
        <v>62.766187120959351</v>
      </c>
      <c r="G49" s="11">
        <f>SUM(G10:G48)</f>
        <v>48260</v>
      </c>
      <c r="H49" s="32">
        <f t="shared" si="1"/>
        <v>30.181363352095062</v>
      </c>
      <c r="I49" s="14"/>
      <c r="J49" s="14"/>
      <c r="K49" s="14"/>
      <c r="L49" s="14"/>
      <c r="M49" s="14"/>
      <c r="N49" s="54">
        <f>SUM(N10:N48)</f>
        <v>4487</v>
      </c>
      <c r="O49" s="71">
        <f>SUM(O10:O48)</f>
        <v>2498</v>
      </c>
      <c r="P49" s="20">
        <f t="shared" si="2"/>
        <v>55.671941163360813</v>
      </c>
      <c r="Q49" s="71">
        <f>SUM(Q10:Q48)</f>
        <v>5259</v>
      </c>
      <c r="R49" s="12">
        <f>Q49/O49*10</f>
        <v>21.052842273819053</v>
      </c>
    </row>
    <row r="50" spans="1:18" ht="15.75">
      <c r="A50" s="26" t="s">
        <v>49</v>
      </c>
      <c r="B50" s="14"/>
      <c r="C50" s="14"/>
      <c r="D50" s="11">
        <v>4706</v>
      </c>
      <c r="E50" s="50">
        <v>2300</v>
      </c>
      <c r="F50" s="31">
        <f t="shared" si="0"/>
        <v>48.873778155546113</v>
      </c>
      <c r="G50" s="11">
        <v>5336</v>
      </c>
      <c r="H50" s="32">
        <f t="shared" si="1"/>
        <v>23.2</v>
      </c>
      <c r="I50" s="14"/>
      <c r="J50" s="14"/>
      <c r="K50" s="14"/>
      <c r="L50" s="14"/>
      <c r="M50" s="14"/>
      <c r="N50" s="55">
        <v>638</v>
      </c>
      <c r="O50" s="72"/>
      <c r="P50" s="20">
        <f t="shared" si="2"/>
        <v>0</v>
      </c>
      <c r="Q50" s="72"/>
      <c r="R50" s="12"/>
    </row>
    <row r="51" spans="1:18" ht="15.75">
      <c r="A51" s="26" t="s">
        <v>50</v>
      </c>
      <c r="B51" s="14"/>
      <c r="C51" s="14"/>
      <c r="D51" s="11">
        <f>SUM(D49:D50)</f>
        <v>30181.5</v>
      </c>
      <c r="E51" s="49">
        <f>SUM(E49:E50)</f>
        <v>18290</v>
      </c>
      <c r="F51" s="31">
        <f t="shared" si="0"/>
        <v>60.600036446167351</v>
      </c>
      <c r="G51" s="11">
        <f>SUM(G49:G50)</f>
        <v>53596</v>
      </c>
      <c r="H51" s="32">
        <f t="shared" si="1"/>
        <v>29.303444505194097</v>
      </c>
      <c r="I51" s="14"/>
      <c r="J51" s="14"/>
      <c r="K51" s="14"/>
      <c r="L51" s="14"/>
      <c r="M51" s="14"/>
      <c r="N51" s="54">
        <f>SUM(N49:N50)</f>
        <v>5125</v>
      </c>
      <c r="O51" s="71">
        <f>SUM(O49:O50)</f>
        <v>2498</v>
      </c>
      <c r="P51" s="20">
        <f t="shared" si="2"/>
        <v>48.741463414634147</v>
      </c>
      <c r="Q51" s="71">
        <f>SUM(Q49:Q50)</f>
        <v>5259</v>
      </c>
      <c r="R51" s="12">
        <f>Q51/O51*10</f>
        <v>21.052842273819053</v>
      </c>
    </row>
    <row r="52" spans="1:18" ht="15.75">
      <c r="A52" s="5"/>
      <c r="D52" s="23"/>
      <c r="E52" s="27"/>
      <c r="F52" s="24"/>
      <c r="G52" s="23"/>
      <c r="H52" s="25"/>
    </row>
    <row r="53" spans="1:18" ht="15.75">
      <c r="A53" s="5"/>
      <c r="D53" s="23"/>
      <c r="E53" s="29"/>
      <c r="F53" s="24"/>
      <c r="G53" s="23"/>
      <c r="H53" s="25"/>
    </row>
  </sheetData>
  <mergeCells count="22">
    <mergeCell ref="M5:M9"/>
    <mergeCell ref="N4:R4"/>
    <mergeCell ref="O5:O9"/>
    <mergeCell ref="P5:P9"/>
    <mergeCell ref="Q5:Q9"/>
    <mergeCell ref="S4:S8"/>
    <mergeCell ref="T4:T8"/>
    <mergeCell ref="I4:M4"/>
    <mergeCell ref="I5:I9"/>
    <mergeCell ref="J5:J9"/>
    <mergeCell ref="K5:K9"/>
    <mergeCell ref="L5:L9"/>
    <mergeCell ref="R5:R9"/>
    <mergeCell ref="A2:R2"/>
    <mergeCell ref="A4:C9"/>
    <mergeCell ref="D4:H4"/>
    <mergeCell ref="D5:D9"/>
    <mergeCell ref="E5:E9"/>
    <mergeCell ref="F5:F9"/>
    <mergeCell ref="G5:G9"/>
    <mergeCell ref="H5:H9"/>
    <mergeCell ref="N5:N9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opLeftCell="B25" workbookViewId="0">
      <selection activeCell="G28" sqref="G28"/>
    </sheetView>
  </sheetViews>
  <sheetFormatPr defaultRowHeight="15"/>
  <cols>
    <col min="1" max="1" width="9.140625" hidden="1" customWidth="1"/>
    <col min="2" max="2" width="39.28515625" customWidth="1"/>
    <col min="3" max="3" width="9.140625" hidden="1" customWidth="1"/>
  </cols>
  <sheetData>
    <row r="1" spans="1:19" ht="18.75">
      <c r="A1" s="75" t="s">
        <v>52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>
      <c r="A2" s="10"/>
      <c r="B2" s="4"/>
      <c r="C2" s="4"/>
      <c r="D2" s="3"/>
      <c r="E2" s="3"/>
      <c r="F2" s="3"/>
      <c r="G2" s="3"/>
      <c r="H2" s="3"/>
      <c r="I2" s="2"/>
      <c r="J2" s="2"/>
    </row>
    <row r="3" spans="1:19">
      <c r="A3" s="78" t="s">
        <v>0</v>
      </c>
      <c r="B3" s="78"/>
      <c r="C3" s="78"/>
      <c r="D3" s="79" t="s">
        <v>53</v>
      </c>
      <c r="E3" s="80"/>
      <c r="F3" s="80"/>
      <c r="G3" s="81"/>
      <c r="H3" s="82"/>
      <c r="I3" s="79"/>
      <c r="J3" s="80"/>
      <c r="K3" s="80"/>
      <c r="L3" s="81"/>
      <c r="M3" s="81"/>
      <c r="N3" s="79"/>
      <c r="O3" s="80"/>
      <c r="P3" s="80"/>
      <c r="Q3" s="81"/>
      <c r="R3" s="82"/>
      <c r="S3" s="90" t="s">
        <v>19</v>
      </c>
    </row>
    <row r="4" spans="1:19">
      <c r="A4" s="78"/>
      <c r="B4" s="78"/>
      <c r="C4" s="78"/>
      <c r="D4" s="73" t="s">
        <v>2</v>
      </c>
      <c r="E4" s="73" t="s">
        <v>3</v>
      </c>
      <c r="F4" s="83" t="s">
        <v>4</v>
      </c>
      <c r="G4" s="73" t="s">
        <v>5</v>
      </c>
      <c r="H4" s="73" t="s">
        <v>6</v>
      </c>
      <c r="I4" s="73" t="s">
        <v>2</v>
      </c>
      <c r="J4" s="73" t="s">
        <v>3</v>
      </c>
      <c r="K4" s="83" t="s">
        <v>4</v>
      </c>
      <c r="L4" s="73" t="s">
        <v>5</v>
      </c>
      <c r="M4" s="79" t="s">
        <v>6</v>
      </c>
      <c r="N4" s="73" t="s">
        <v>2</v>
      </c>
      <c r="O4" s="73" t="s">
        <v>3</v>
      </c>
      <c r="P4" s="83" t="s">
        <v>4</v>
      </c>
      <c r="Q4" s="73" t="s">
        <v>5</v>
      </c>
      <c r="R4" s="73" t="s">
        <v>6</v>
      </c>
      <c r="S4" s="91"/>
    </row>
    <row r="5" spans="1:19">
      <c r="A5" s="78"/>
      <c r="B5" s="78"/>
      <c r="C5" s="78"/>
      <c r="D5" s="74"/>
      <c r="E5" s="73"/>
      <c r="F5" s="84"/>
      <c r="G5" s="74"/>
      <c r="H5" s="73"/>
      <c r="I5" s="74"/>
      <c r="J5" s="73"/>
      <c r="K5" s="84"/>
      <c r="L5" s="74"/>
      <c r="M5" s="79"/>
      <c r="N5" s="74"/>
      <c r="O5" s="73"/>
      <c r="P5" s="84"/>
      <c r="Q5" s="74"/>
      <c r="R5" s="73"/>
      <c r="S5" s="91"/>
    </row>
    <row r="6" spans="1:19">
      <c r="A6" s="78"/>
      <c r="B6" s="78"/>
      <c r="C6" s="78"/>
      <c r="D6" s="74"/>
      <c r="E6" s="73"/>
      <c r="F6" s="84"/>
      <c r="G6" s="74"/>
      <c r="H6" s="73"/>
      <c r="I6" s="74"/>
      <c r="J6" s="73"/>
      <c r="K6" s="84"/>
      <c r="L6" s="74"/>
      <c r="M6" s="79"/>
      <c r="N6" s="74"/>
      <c r="O6" s="73"/>
      <c r="P6" s="84"/>
      <c r="Q6" s="74"/>
      <c r="R6" s="73"/>
      <c r="S6" s="91"/>
    </row>
    <row r="7" spans="1:19">
      <c r="A7" s="78"/>
      <c r="B7" s="78"/>
      <c r="C7" s="78"/>
      <c r="D7" s="74"/>
      <c r="E7" s="73"/>
      <c r="F7" s="84"/>
      <c r="G7" s="74"/>
      <c r="H7" s="73"/>
      <c r="I7" s="74"/>
      <c r="J7" s="73"/>
      <c r="K7" s="84"/>
      <c r="L7" s="74"/>
      <c r="M7" s="79"/>
      <c r="N7" s="74"/>
      <c r="O7" s="73"/>
      <c r="P7" s="84"/>
      <c r="Q7" s="74"/>
      <c r="R7" s="73"/>
      <c r="S7" s="92"/>
    </row>
    <row r="8" spans="1:19">
      <c r="A8" s="78"/>
      <c r="B8" s="78"/>
      <c r="C8" s="78"/>
      <c r="D8" s="74"/>
      <c r="E8" s="74"/>
      <c r="F8" s="85"/>
      <c r="G8" s="74"/>
      <c r="H8" s="74"/>
      <c r="I8" s="74"/>
      <c r="J8" s="74"/>
      <c r="K8" s="85"/>
      <c r="L8" s="74"/>
      <c r="M8" s="89"/>
      <c r="N8" s="74"/>
      <c r="O8" s="74"/>
      <c r="P8" s="85"/>
      <c r="Q8" s="74"/>
      <c r="R8" s="74"/>
      <c r="S8" s="14"/>
    </row>
    <row r="9" spans="1:19" ht="18.75">
      <c r="A9" s="43" t="s">
        <v>12</v>
      </c>
      <c r="B9" s="43" t="s">
        <v>12</v>
      </c>
      <c r="C9" s="39" t="s">
        <v>12</v>
      </c>
      <c r="D9" s="1"/>
      <c r="E9" s="31"/>
      <c r="F9" s="31" t="e">
        <f>E9/D9*100</f>
        <v>#DIV/0!</v>
      </c>
      <c r="G9" s="1"/>
      <c r="H9" s="32" t="e">
        <f>G9/E9*10</f>
        <v>#DIV/0!</v>
      </c>
      <c r="I9" s="7"/>
      <c r="J9" s="8"/>
      <c r="K9" s="8"/>
      <c r="L9" s="7"/>
      <c r="M9" s="12"/>
      <c r="N9" s="22"/>
      <c r="O9" s="20"/>
      <c r="P9" s="20" t="e">
        <f>O9/N9*100</f>
        <v>#DIV/0!</v>
      </c>
      <c r="Q9" s="20"/>
      <c r="R9" s="12" t="e">
        <f>Q9/O9*10</f>
        <v>#DIV/0!</v>
      </c>
      <c r="S9" s="51"/>
    </row>
    <row r="10" spans="1:19" ht="18.75">
      <c r="A10" s="43" t="s">
        <v>21</v>
      </c>
      <c r="B10" s="43" t="s">
        <v>21</v>
      </c>
      <c r="C10" s="39" t="s">
        <v>21</v>
      </c>
      <c r="D10" s="1"/>
      <c r="E10" s="31"/>
      <c r="F10" s="31" t="e">
        <f t="shared" ref="F10:F50" si="0">E10/D10*100</f>
        <v>#DIV/0!</v>
      </c>
      <c r="G10" s="1"/>
      <c r="H10" s="32" t="e">
        <f t="shared" ref="H10:H50" si="1">G10/E10*10</f>
        <v>#DIV/0!</v>
      </c>
      <c r="I10" s="7"/>
      <c r="J10" s="8"/>
      <c r="K10" s="8"/>
      <c r="L10" s="7"/>
      <c r="M10" s="12"/>
      <c r="N10" s="22"/>
      <c r="O10" s="20"/>
      <c r="P10" s="20" t="e">
        <f t="shared" ref="P10:P50" si="2">O10/N10*100</f>
        <v>#DIV/0!</v>
      </c>
      <c r="Q10" s="20"/>
      <c r="R10" s="12" t="e">
        <f t="shared" ref="R10:R50" si="3">Q10/O10*10</f>
        <v>#DIV/0!</v>
      </c>
      <c r="S10" s="51"/>
    </row>
    <row r="11" spans="1:19" ht="18.75">
      <c r="A11" s="43" t="s">
        <v>14</v>
      </c>
      <c r="B11" s="43" t="s">
        <v>14</v>
      </c>
      <c r="C11" s="39" t="s">
        <v>14</v>
      </c>
      <c r="D11" s="1"/>
      <c r="E11" s="31"/>
      <c r="F11" s="31" t="e">
        <f t="shared" si="0"/>
        <v>#DIV/0!</v>
      </c>
      <c r="G11" s="1"/>
      <c r="H11" s="32" t="e">
        <f t="shared" si="1"/>
        <v>#DIV/0!</v>
      </c>
      <c r="I11" s="7"/>
      <c r="J11" s="8"/>
      <c r="K11" s="9"/>
      <c r="L11" s="7"/>
      <c r="M11" s="13"/>
      <c r="N11" s="22"/>
      <c r="O11" s="21"/>
      <c r="P11" s="20" t="e">
        <f t="shared" si="2"/>
        <v>#DIV/0!</v>
      </c>
      <c r="Q11" s="21"/>
      <c r="R11" s="12" t="e">
        <f t="shared" si="3"/>
        <v>#DIV/0!</v>
      </c>
      <c r="S11" s="51"/>
    </row>
    <row r="12" spans="1:19" ht="18.75">
      <c r="A12" s="43" t="s">
        <v>10</v>
      </c>
      <c r="B12" s="43" t="s">
        <v>10</v>
      </c>
      <c r="C12" s="39" t="s">
        <v>10</v>
      </c>
      <c r="D12" s="1"/>
      <c r="E12" s="31"/>
      <c r="F12" s="31" t="e">
        <f t="shared" si="0"/>
        <v>#DIV/0!</v>
      </c>
      <c r="G12" s="1"/>
      <c r="H12" s="32" t="e">
        <f t="shared" si="1"/>
        <v>#DIV/0!</v>
      </c>
      <c r="I12" s="7"/>
      <c r="J12" s="8"/>
      <c r="K12" s="9"/>
      <c r="L12" s="7"/>
      <c r="M12" s="13"/>
      <c r="N12" s="22"/>
      <c r="O12" s="21"/>
      <c r="P12" s="20" t="e">
        <f t="shared" si="2"/>
        <v>#DIV/0!</v>
      </c>
      <c r="Q12" s="21"/>
      <c r="R12" s="12" t="e">
        <f t="shared" si="3"/>
        <v>#DIV/0!</v>
      </c>
      <c r="S12" s="51"/>
    </row>
    <row r="13" spans="1:19" ht="18.75">
      <c r="A13" s="43" t="s">
        <v>11</v>
      </c>
      <c r="B13" s="43" t="s">
        <v>11</v>
      </c>
      <c r="C13" s="39" t="s">
        <v>11</v>
      </c>
      <c r="D13" s="1"/>
      <c r="E13" s="31"/>
      <c r="F13" s="31" t="e">
        <f t="shared" si="0"/>
        <v>#DIV/0!</v>
      </c>
      <c r="G13" s="1"/>
      <c r="H13" s="32" t="e">
        <f t="shared" si="1"/>
        <v>#DIV/0!</v>
      </c>
      <c r="I13" s="7"/>
      <c r="J13" s="8"/>
      <c r="K13" s="8"/>
      <c r="L13" s="7"/>
      <c r="M13" s="12"/>
      <c r="N13" s="22"/>
      <c r="O13" s="20"/>
      <c r="P13" s="20" t="e">
        <f t="shared" si="2"/>
        <v>#DIV/0!</v>
      </c>
      <c r="Q13" s="20"/>
      <c r="R13" s="12" t="e">
        <f t="shared" si="3"/>
        <v>#DIV/0!</v>
      </c>
      <c r="S13" s="51"/>
    </row>
    <row r="14" spans="1:19" ht="18.75">
      <c r="A14" s="43" t="s">
        <v>22</v>
      </c>
      <c r="B14" s="43" t="s">
        <v>22</v>
      </c>
      <c r="C14" s="39" t="s">
        <v>22</v>
      </c>
      <c r="D14" s="1"/>
      <c r="E14" s="31"/>
      <c r="F14" s="31" t="e">
        <f t="shared" si="0"/>
        <v>#DIV/0!</v>
      </c>
      <c r="G14" s="1"/>
      <c r="H14" s="32" t="e">
        <f t="shared" si="1"/>
        <v>#DIV/0!</v>
      </c>
      <c r="I14" s="7"/>
      <c r="J14" s="8"/>
      <c r="K14" s="8"/>
      <c r="L14" s="7"/>
      <c r="M14" s="12"/>
      <c r="N14" s="22"/>
      <c r="O14" s="20"/>
      <c r="P14" s="20" t="e">
        <f t="shared" si="2"/>
        <v>#DIV/0!</v>
      </c>
      <c r="Q14" s="20"/>
      <c r="R14" s="12" t="e">
        <f t="shared" si="3"/>
        <v>#DIV/0!</v>
      </c>
      <c r="S14" s="51"/>
    </row>
    <row r="15" spans="1:19" ht="18.75">
      <c r="A15" s="43" t="s">
        <v>7</v>
      </c>
      <c r="B15" s="43" t="s">
        <v>7</v>
      </c>
      <c r="C15" s="39" t="s">
        <v>7</v>
      </c>
      <c r="D15" s="1"/>
      <c r="E15" s="31"/>
      <c r="F15" s="31" t="e">
        <f t="shared" si="0"/>
        <v>#DIV/0!</v>
      </c>
      <c r="G15" s="1"/>
      <c r="H15" s="32" t="e">
        <f t="shared" si="1"/>
        <v>#DIV/0!</v>
      </c>
      <c r="I15" s="7"/>
      <c r="J15" s="8"/>
      <c r="K15" s="8"/>
      <c r="L15" s="7"/>
      <c r="M15" s="12"/>
      <c r="N15" s="22"/>
      <c r="O15" s="20"/>
      <c r="P15" s="20" t="e">
        <f t="shared" si="2"/>
        <v>#DIV/0!</v>
      </c>
      <c r="Q15" s="20"/>
      <c r="R15" s="12" t="e">
        <f t="shared" si="3"/>
        <v>#DIV/0!</v>
      </c>
      <c r="S15" s="51"/>
    </row>
    <row r="16" spans="1:19" ht="18.75">
      <c r="A16" s="43" t="s">
        <v>9</v>
      </c>
      <c r="B16" s="43" t="s">
        <v>9</v>
      </c>
      <c r="C16" s="40" t="s">
        <v>9</v>
      </c>
      <c r="D16" s="1"/>
      <c r="E16" s="31"/>
      <c r="F16" s="31" t="e">
        <f t="shared" si="0"/>
        <v>#DIV/0!</v>
      </c>
      <c r="G16" s="1"/>
      <c r="H16" s="32" t="e">
        <f t="shared" si="1"/>
        <v>#DIV/0!</v>
      </c>
      <c r="I16" s="7"/>
      <c r="J16" s="8"/>
      <c r="K16" s="8"/>
      <c r="L16" s="7"/>
      <c r="M16" s="12"/>
      <c r="N16" s="22"/>
      <c r="O16" s="20"/>
      <c r="P16" s="20" t="e">
        <f t="shared" si="2"/>
        <v>#DIV/0!</v>
      </c>
      <c r="Q16" s="20"/>
      <c r="R16" s="12" t="e">
        <f t="shared" si="3"/>
        <v>#DIV/0!</v>
      </c>
      <c r="S16" s="51"/>
    </row>
    <row r="17" spans="1:19" ht="18.75">
      <c r="A17" s="43" t="s">
        <v>23</v>
      </c>
      <c r="B17" s="43" t="s">
        <v>23</v>
      </c>
      <c r="C17" s="39" t="s">
        <v>23</v>
      </c>
      <c r="D17" s="1"/>
      <c r="E17" s="31"/>
      <c r="F17" s="31" t="e">
        <f t="shared" si="0"/>
        <v>#DIV/0!</v>
      </c>
      <c r="G17" s="1"/>
      <c r="H17" s="32" t="e">
        <f t="shared" si="1"/>
        <v>#DIV/0!</v>
      </c>
      <c r="I17" s="7"/>
      <c r="J17" s="8"/>
      <c r="K17" s="8"/>
      <c r="L17" s="7"/>
      <c r="M17" s="12"/>
      <c r="N17" s="22"/>
      <c r="O17" s="20"/>
      <c r="P17" s="20" t="e">
        <f t="shared" si="2"/>
        <v>#DIV/0!</v>
      </c>
      <c r="Q17" s="20"/>
      <c r="R17" s="12" t="e">
        <f t="shared" si="3"/>
        <v>#DIV/0!</v>
      </c>
      <c r="S17" s="51"/>
    </row>
    <row r="18" spans="1:19" ht="18.75">
      <c r="A18" s="43" t="s">
        <v>24</v>
      </c>
      <c r="B18" s="43" t="s">
        <v>24</v>
      </c>
      <c r="C18" s="39" t="s">
        <v>24</v>
      </c>
      <c r="D18" s="1"/>
      <c r="E18" s="31"/>
      <c r="F18" s="31" t="e">
        <f t="shared" si="0"/>
        <v>#DIV/0!</v>
      </c>
      <c r="G18" s="1"/>
      <c r="H18" s="32" t="e">
        <f t="shared" si="1"/>
        <v>#DIV/0!</v>
      </c>
      <c r="I18" s="7"/>
      <c r="J18" s="8"/>
      <c r="K18" s="8"/>
      <c r="L18" s="7"/>
      <c r="M18" s="12"/>
      <c r="N18" s="22"/>
      <c r="O18" s="20"/>
      <c r="P18" s="20" t="e">
        <f t="shared" si="2"/>
        <v>#DIV/0!</v>
      </c>
      <c r="Q18" s="20"/>
      <c r="R18" s="12" t="e">
        <f t="shared" si="3"/>
        <v>#DIV/0!</v>
      </c>
      <c r="S18" s="51"/>
    </row>
    <row r="19" spans="1:19" ht="18.75">
      <c r="A19" s="43" t="s">
        <v>17</v>
      </c>
      <c r="B19" s="43" t="s">
        <v>17</v>
      </c>
      <c r="C19" s="39" t="s">
        <v>17</v>
      </c>
      <c r="D19" s="1"/>
      <c r="E19" s="31"/>
      <c r="F19" s="31" t="e">
        <f t="shared" si="0"/>
        <v>#DIV/0!</v>
      </c>
      <c r="G19" s="1"/>
      <c r="H19" s="32" t="e">
        <f t="shared" si="1"/>
        <v>#DIV/0!</v>
      </c>
      <c r="I19" s="7"/>
      <c r="J19" s="8"/>
      <c r="K19" s="8"/>
      <c r="L19" s="7"/>
      <c r="M19" s="12"/>
      <c r="N19" s="22"/>
      <c r="O19" s="20"/>
      <c r="P19" s="20" t="e">
        <f t="shared" si="2"/>
        <v>#DIV/0!</v>
      </c>
      <c r="Q19" s="20"/>
      <c r="R19" s="12" t="e">
        <f t="shared" si="3"/>
        <v>#DIV/0!</v>
      </c>
      <c r="S19" s="51"/>
    </row>
    <row r="20" spans="1:19" ht="18.75">
      <c r="A20" s="43" t="s">
        <v>25</v>
      </c>
      <c r="B20" s="43" t="s">
        <v>25</v>
      </c>
      <c r="C20" s="39" t="s">
        <v>25</v>
      </c>
      <c r="D20" s="1"/>
      <c r="E20" s="31"/>
      <c r="F20" s="31" t="e">
        <f t="shared" si="0"/>
        <v>#DIV/0!</v>
      </c>
      <c r="G20" s="1"/>
      <c r="H20" s="32" t="e">
        <f t="shared" si="1"/>
        <v>#DIV/0!</v>
      </c>
      <c r="I20" s="7"/>
      <c r="J20" s="8"/>
      <c r="K20" s="9"/>
      <c r="L20" s="7"/>
      <c r="M20" s="13"/>
      <c r="N20" s="22"/>
      <c r="O20" s="21"/>
      <c r="P20" s="20" t="e">
        <f t="shared" si="2"/>
        <v>#DIV/0!</v>
      </c>
      <c r="Q20" s="21"/>
      <c r="R20" s="12" t="e">
        <f>Q20/O20*10</f>
        <v>#DIV/0!</v>
      </c>
      <c r="S20" s="51"/>
    </row>
    <row r="21" spans="1:19" ht="18.75">
      <c r="A21" s="43" t="s">
        <v>26</v>
      </c>
      <c r="B21" s="43" t="s">
        <v>26</v>
      </c>
      <c r="C21" s="39" t="s">
        <v>26</v>
      </c>
      <c r="D21" s="1"/>
      <c r="E21" s="31"/>
      <c r="F21" s="31" t="e">
        <f t="shared" si="0"/>
        <v>#DIV/0!</v>
      </c>
      <c r="G21" s="1"/>
      <c r="H21" s="32" t="e">
        <f t="shared" si="1"/>
        <v>#DIV/0!</v>
      </c>
      <c r="I21" s="7"/>
      <c r="J21" s="8"/>
      <c r="K21" s="8"/>
      <c r="L21" s="7"/>
      <c r="M21" s="12"/>
      <c r="N21" s="22"/>
      <c r="O21" s="20"/>
      <c r="P21" s="20" t="e">
        <f t="shared" si="2"/>
        <v>#DIV/0!</v>
      </c>
      <c r="Q21" s="20"/>
      <c r="R21" s="12" t="e">
        <f t="shared" si="3"/>
        <v>#DIV/0!</v>
      </c>
      <c r="S21" s="51"/>
    </row>
    <row r="22" spans="1:19" ht="18.75">
      <c r="A22" s="43" t="s">
        <v>8</v>
      </c>
      <c r="B22" s="43" t="s">
        <v>8</v>
      </c>
      <c r="C22" s="39" t="s">
        <v>8</v>
      </c>
      <c r="D22" s="1"/>
      <c r="E22" s="31"/>
      <c r="F22" s="31" t="e">
        <f t="shared" si="0"/>
        <v>#DIV/0!</v>
      </c>
      <c r="G22" s="1"/>
      <c r="H22" s="32" t="e">
        <f t="shared" si="1"/>
        <v>#DIV/0!</v>
      </c>
      <c r="I22" s="7"/>
      <c r="J22" s="8"/>
      <c r="K22" s="8"/>
      <c r="L22" s="7"/>
      <c r="M22" s="12"/>
      <c r="N22" s="22"/>
      <c r="O22" s="20"/>
      <c r="P22" s="20" t="e">
        <f t="shared" si="2"/>
        <v>#DIV/0!</v>
      </c>
      <c r="Q22" s="20"/>
      <c r="R22" s="12" t="e">
        <f t="shared" si="3"/>
        <v>#DIV/0!</v>
      </c>
      <c r="S22" s="51"/>
    </row>
    <row r="23" spans="1:19" ht="18.75">
      <c r="A23" s="43" t="s">
        <v>13</v>
      </c>
      <c r="B23" s="43" t="s">
        <v>13</v>
      </c>
      <c r="C23" s="39" t="s">
        <v>13</v>
      </c>
      <c r="D23" s="1">
        <v>43</v>
      </c>
      <c r="E23" s="31"/>
      <c r="F23" s="31">
        <f t="shared" si="0"/>
        <v>0</v>
      </c>
      <c r="G23" s="1"/>
      <c r="H23" s="32" t="e">
        <f t="shared" si="1"/>
        <v>#DIV/0!</v>
      </c>
      <c r="I23" s="7"/>
      <c r="J23" s="8"/>
      <c r="K23" s="8"/>
      <c r="L23" s="7"/>
      <c r="M23" s="12"/>
      <c r="N23" s="22"/>
      <c r="O23" s="20"/>
      <c r="P23" s="20" t="e">
        <f t="shared" si="2"/>
        <v>#DIV/0!</v>
      </c>
      <c r="Q23" s="20"/>
      <c r="R23" s="12" t="e">
        <f t="shared" si="3"/>
        <v>#DIV/0!</v>
      </c>
      <c r="S23" s="51"/>
    </row>
    <row r="24" spans="1:19" ht="18.75">
      <c r="A24" s="43" t="s">
        <v>27</v>
      </c>
      <c r="B24" s="43" t="s">
        <v>27</v>
      </c>
      <c r="C24" s="39" t="s">
        <v>27</v>
      </c>
      <c r="D24" s="1"/>
      <c r="E24" s="31"/>
      <c r="F24" s="31" t="e">
        <f t="shared" si="0"/>
        <v>#DIV/0!</v>
      </c>
      <c r="G24" s="1"/>
      <c r="H24" s="32" t="e">
        <f t="shared" si="1"/>
        <v>#DIV/0!</v>
      </c>
      <c r="I24" s="7"/>
      <c r="J24" s="8"/>
      <c r="K24" s="9"/>
      <c r="L24" s="7"/>
      <c r="M24" s="13"/>
      <c r="N24" s="22"/>
      <c r="O24" s="21"/>
      <c r="P24" s="20" t="e">
        <f t="shared" si="2"/>
        <v>#DIV/0!</v>
      </c>
      <c r="Q24" s="21"/>
      <c r="R24" s="12" t="e">
        <f t="shared" si="3"/>
        <v>#DIV/0!</v>
      </c>
      <c r="S24" s="51"/>
    </row>
    <row r="25" spans="1:19" ht="18.75">
      <c r="A25" s="43" t="s">
        <v>15</v>
      </c>
      <c r="B25" s="43" t="s">
        <v>15</v>
      </c>
      <c r="C25" s="39" t="s">
        <v>15</v>
      </c>
      <c r="D25" s="1"/>
      <c r="E25" s="31"/>
      <c r="F25" s="31" t="e">
        <f t="shared" si="0"/>
        <v>#DIV/0!</v>
      </c>
      <c r="G25" s="1"/>
      <c r="H25" s="32" t="e">
        <f t="shared" si="1"/>
        <v>#DIV/0!</v>
      </c>
      <c r="I25" s="7"/>
      <c r="J25" s="8"/>
      <c r="K25" s="9"/>
      <c r="L25" s="7"/>
      <c r="M25" s="13"/>
      <c r="N25" s="22"/>
      <c r="O25" s="21"/>
      <c r="P25" s="20" t="e">
        <f t="shared" si="2"/>
        <v>#DIV/0!</v>
      </c>
      <c r="Q25" s="21"/>
      <c r="R25" s="12" t="e">
        <f t="shared" si="3"/>
        <v>#DIV/0!</v>
      </c>
      <c r="S25" s="51"/>
    </row>
    <row r="26" spans="1:19" ht="18.75">
      <c r="A26" s="43" t="s">
        <v>28</v>
      </c>
      <c r="B26" s="43" t="s">
        <v>28</v>
      </c>
      <c r="C26" s="39" t="s">
        <v>28</v>
      </c>
      <c r="D26" s="1"/>
      <c r="E26" s="31"/>
      <c r="F26" s="31" t="e">
        <f t="shared" si="0"/>
        <v>#DIV/0!</v>
      </c>
      <c r="G26" s="1"/>
      <c r="H26" s="32" t="e">
        <f t="shared" si="1"/>
        <v>#DIV/0!</v>
      </c>
      <c r="I26" s="7"/>
      <c r="J26" s="8"/>
      <c r="K26" s="8"/>
      <c r="L26" s="7"/>
      <c r="M26" s="12"/>
      <c r="N26" s="22"/>
      <c r="O26" s="20"/>
      <c r="P26" s="20" t="e">
        <f t="shared" si="2"/>
        <v>#DIV/0!</v>
      </c>
      <c r="Q26" s="20"/>
      <c r="R26" s="12" t="e">
        <f t="shared" si="3"/>
        <v>#DIV/0!</v>
      </c>
      <c r="S26" s="51"/>
    </row>
    <row r="27" spans="1:19" ht="18.75">
      <c r="A27" s="43" t="s">
        <v>29</v>
      </c>
      <c r="B27" s="43" t="s">
        <v>29</v>
      </c>
      <c r="C27" s="39" t="s">
        <v>29</v>
      </c>
      <c r="D27" s="1">
        <v>1675</v>
      </c>
      <c r="E27" s="31">
        <v>203</v>
      </c>
      <c r="F27" s="31">
        <f t="shared" si="0"/>
        <v>12.119402985074627</v>
      </c>
      <c r="G27" s="1">
        <v>442</v>
      </c>
      <c r="H27" s="32">
        <f t="shared" si="1"/>
        <v>21.773399014778324</v>
      </c>
      <c r="I27" s="7"/>
      <c r="J27" s="8"/>
      <c r="K27" s="8"/>
      <c r="L27" s="7"/>
      <c r="M27" s="12"/>
      <c r="N27" s="22"/>
      <c r="O27" s="20"/>
      <c r="P27" s="20" t="e">
        <f t="shared" si="2"/>
        <v>#DIV/0!</v>
      </c>
      <c r="Q27" s="20"/>
      <c r="R27" s="12" t="e">
        <f t="shared" si="3"/>
        <v>#DIV/0!</v>
      </c>
      <c r="S27" s="51"/>
    </row>
    <row r="28" spans="1:19" ht="18.75">
      <c r="A28" s="43" t="s">
        <v>30</v>
      </c>
      <c r="B28" s="43" t="s">
        <v>30</v>
      </c>
      <c r="C28" s="39" t="s">
        <v>30</v>
      </c>
      <c r="D28" s="1"/>
      <c r="E28" s="31"/>
      <c r="F28" s="31" t="e">
        <f t="shared" si="0"/>
        <v>#DIV/0!</v>
      </c>
      <c r="G28" s="1"/>
      <c r="H28" s="32" t="e">
        <f t="shared" si="1"/>
        <v>#DIV/0!</v>
      </c>
      <c r="I28" s="7"/>
      <c r="J28" s="8"/>
      <c r="K28" s="8"/>
      <c r="L28" s="7"/>
      <c r="M28" s="12"/>
      <c r="N28" s="22"/>
      <c r="O28" s="20"/>
      <c r="P28" s="20" t="e">
        <f t="shared" si="2"/>
        <v>#DIV/0!</v>
      </c>
      <c r="Q28" s="20"/>
      <c r="R28" s="12" t="e">
        <f t="shared" si="3"/>
        <v>#DIV/0!</v>
      </c>
      <c r="S28" s="51"/>
    </row>
    <row r="29" spans="1:19" ht="18.75">
      <c r="A29" s="43" t="s">
        <v>31</v>
      </c>
      <c r="B29" s="43" t="s">
        <v>31</v>
      </c>
      <c r="C29" s="39" t="s">
        <v>31</v>
      </c>
      <c r="D29" s="1"/>
      <c r="E29" s="31"/>
      <c r="F29" s="31" t="e">
        <f t="shared" si="0"/>
        <v>#DIV/0!</v>
      </c>
      <c r="G29" s="1"/>
      <c r="H29" s="32" t="e">
        <f t="shared" si="1"/>
        <v>#DIV/0!</v>
      </c>
      <c r="I29" s="7"/>
      <c r="J29" s="8"/>
      <c r="K29" s="8"/>
      <c r="L29" s="7"/>
      <c r="M29" s="12"/>
      <c r="N29" s="22"/>
      <c r="O29" s="20"/>
      <c r="P29" s="20" t="e">
        <f t="shared" si="2"/>
        <v>#DIV/0!</v>
      </c>
      <c r="Q29" s="20"/>
      <c r="R29" s="12" t="e">
        <f t="shared" si="3"/>
        <v>#DIV/0!</v>
      </c>
      <c r="S29" s="51"/>
    </row>
    <row r="30" spans="1:19" ht="18.75">
      <c r="A30" s="43" t="s">
        <v>32</v>
      </c>
      <c r="B30" s="43" t="s">
        <v>32</v>
      </c>
      <c r="C30" s="39" t="s">
        <v>32</v>
      </c>
      <c r="D30" s="1"/>
      <c r="E30" s="31"/>
      <c r="F30" s="31" t="e">
        <f t="shared" si="0"/>
        <v>#DIV/0!</v>
      </c>
      <c r="G30" s="1"/>
      <c r="H30" s="32" t="e">
        <f t="shared" si="1"/>
        <v>#DIV/0!</v>
      </c>
      <c r="I30" s="7"/>
      <c r="J30" s="8"/>
      <c r="K30" s="9"/>
      <c r="L30" s="7"/>
      <c r="M30" s="13"/>
      <c r="N30" s="22"/>
      <c r="O30" s="22"/>
      <c r="P30" s="20" t="e">
        <f t="shared" si="2"/>
        <v>#DIV/0!</v>
      </c>
      <c r="Q30" s="22"/>
      <c r="R30" s="12" t="e">
        <f t="shared" si="3"/>
        <v>#DIV/0!</v>
      </c>
      <c r="S30" s="51"/>
    </row>
    <row r="31" spans="1:19" ht="18.75">
      <c r="A31" s="43" t="s">
        <v>33</v>
      </c>
      <c r="B31" s="43" t="s">
        <v>33</v>
      </c>
      <c r="C31" s="39" t="s">
        <v>33</v>
      </c>
      <c r="D31" s="1"/>
      <c r="E31" s="31"/>
      <c r="F31" s="31" t="e">
        <f t="shared" si="0"/>
        <v>#DIV/0!</v>
      </c>
      <c r="G31" s="1"/>
      <c r="H31" s="32" t="e">
        <f t="shared" si="1"/>
        <v>#DIV/0!</v>
      </c>
      <c r="I31" s="7"/>
      <c r="J31" s="8"/>
      <c r="K31" s="9"/>
      <c r="L31" s="7"/>
      <c r="M31" s="13"/>
      <c r="N31" s="22"/>
      <c r="O31" s="21"/>
      <c r="P31" s="20" t="e">
        <f t="shared" si="2"/>
        <v>#DIV/0!</v>
      </c>
      <c r="Q31" s="21"/>
      <c r="R31" s="12" t="e">
        <f t="shared" si="3"/>
        <v>#DIV/0!</v>
      </c>
      <c r="S31" s="51"/>
    </row>
    <row r="32" spans="1:19" ht="18.75">
      <c r="A32" s="43" t="s">
        <v>34</v>
      </c>
      <c r="B32" s="43" t="s">
        <v>34</v>
      </c>
      <c r="C32" s="39" t="s">
        <v>34</v>
      </c>
      <c r="D32" s="1"/>
      <c r="E32" s="34"/>
      <c r="F32" s="31" t="e">
        <f t="shared" si="0"/>
        <v>#DIV/0!</v>
      </c>
      <c r="G32" s="35"/>
      <c r="H32" s="32" t="e">
        <f t="shared" si="1"/>
        <v>#DIV/0!</v>
      </c>
      <c r="I32" s="15"/>
      <c r="J32" s="16"/>
      <c r="K32" s="16"/>
      <c r="L32" s="15"/>
      <c r="M32" s="17"/>
      <c r="N32" s="22"/>
      <c r="O32" s="22"/>
      <c r="P32" s="20" t="e">
        <f t="shared" si="2"/>
        <v>#DIV/0!</v>
      </c>
      <c r="Q32" s="22"/>
      <c r="R32" s="12" t="e">
        <f t="shared" si="3"/>
        <v>#DIV/0!</v>
      </c>
      <c r="S32" s="51"/>
    </row>
    <row r="33" spans="1:19" ht="18.75">
      <c r="A33" s="43" t="s">
        <v>35</v>
      </c>
      <c r="B33" s="43" t="s">
        <v>35</v>
      </c>
      <c r="C33" s="39" t="s">
        <v>35</v>
      </c>
      <c r="D33" s="1">
        <v>50</v>
      </c>
      <c r="E33" s="31"/>
      <c r="F33" s="31">
        <f t="shared" si="0"/>
        <v>0</v>
      </c>
      <c r="G33" s="1"/>
      <c r="H33" s="32" t="e">
        <f t="shared" si="1"/>
        <v>#DIV/0!</v>
      </c>
      <c r="I33" s="7"/>
      <c r="J33" s="8"/>
      <c r="K33" s="8"/>
      <c r="L33" s="7"/>
      <c r="M33" s="12"/>
      <c r="N33" s="22"/>
      <c r="O33" s="20"/>
      <c r="P33" s="20" t="e">
        <f t="shared" si="2"/>
        <v>#DIV/0!</v>
      </c>
      <c r="Q33" s="20"/>
      <c r="R33" s="12" t="e">
        <f t="shared" si="3"/>
        <v>#DIV/0!</v>
      </c>
      <c r="S33" s="51"/>
    </row>
    <row r="34" spans="1:19" ht="18.75">
      <c r="A34" s="43" t="s">
        <v>36</v>
      </c>
      <c r="B34" s="43" t="s">
        <v>36</v>
      </c>
      <c r="C34" s="39" t="s">
        <v>36</v>
      </c>
      <c r="D34" s="1"/>
      <c r="E34" s="31"/>
      <c r="F34" s="31" t="e">
        <f t="shared" si="0"/>
        <v>#DIV/0!</v>
      </c>
      <c r="G34" s="1"/>
      <c r="H34" s="32" t="e">
        <f t="shared" si="1"/>
        <v>#DIV/0!</v>
      </c>
      <c r="I34" s="7"/>
      <c r="J34" s="8"/>
      <c r="K34" s="9"/>
      <c r="L34" s="7"/>
      <c r="M34" s="13"/>
      <c r="N34" s="22"/>
      <c r="O34" s="21"/>
      <c r="P34" s="20" t="e">
        <f t="shared" si="2"/>
        <v>#DIV/0!</v>
      </c>
      <c r="Q34" s="21"/>
      <c r="R34" s="12" t="e">
        <f t="shared" si="3"/>
        <v>#DIV/0!</v>
      </c>
      <c r="S34" s="51"/>
    </row>
    <row r="35" spans="1:19" ht="18.75">
      <c r="A35" s="43" t="s">
        <v>37</v>
      </c>
      <c r="B35" s="43" t="s">
        <v>37</v>
      </c>
      <c r="C35" s="41" t="s">
        <v>37</v>
      </c>
      <c r="D35" s="1"/>
      <c r="E35" s="31"/>
      <c r="F35" s="31" t="e">
        <f t="shared" si="0"/>
        <v>#DIV/0!</v>
      </c>
      <c r="G35" s="1"/>
      <c r="H35" s="32" t="e">
        <f t="shared" si="1"/>
        <v>#DIV/0!</v>
      </c>
      <c r="I35" s="7"/>
      <c r="J35" s="8"/>
      <c r="K35" s="9"/>
      <c r="L35" s="7"/>
      <c r="M35" s="13"/>
      <c r="N35" s="22"/>
      <c r="O35" s="21"/>
      <c r="P35" s="20" t="e">
        <f t="shared" si="2"/>
        <v>#DIV/0!</v>
      </c>
      <c r="Q35" s="21"/>
      <c r="R35" s="12" t="e">
        <f t="shared" si="3"/>
        <v>#DIV/0!</v>
      </c>
      <c r="S35" s="51"/>
    </row>
    <row r="36" spans="1:19" ht="18.75">
      <c r="A36" s="43" t="s">
        <v>16</v>
      </c>
      <c r="B36" s="43" t="s">
        <v>16</v>
      </c>
      <c r="C36" s="39" t="s">
        <v>16</v>
      </c>
      <c r="D36" s="1"/>
      <c r="E36" s="31"/>
      <c r="F36" s="31" t="e">
        <f t="shared" si="0"/>
        <v>#DIV/0!</v>
      </c>
      <c r="G36" s="1"/>
      <c r="H36" s="32" t="e">
        <f t="shared" si="1"/>
        <v>#DIV/0!</v>
      </c>
      <c r="I36" s="7"/>
      <c r="J36" s="8"/>
      <c r="K36" s="8"/>
      <c r="L36" s="7"/>
      <c r="M36" s="12"/>
      <c r="N36" s="22"/>
      <c r="O36" s="20"/>
      <c r="P36" s="20" t="e">
        <f t="shared" si="2"/>
        <v>#DIV/0!</v>
      </c>
      <c r="Q36" s="20"/>
      <c r="R36" s="12" t="e">
        <f t="shared" si="3"/>
        <v>#DIV/0!</v>
      </c>
      <c r="S36" s="51"/>
    </row>
    <row r="37" spans="1:19" ht="18.75">
      <c r="A37" s="43" t="s">
        <v>38</v>
      </c>
      <c r="B37" s="43" t="s">
        <v>38</v>
      </c>
      <c r="C37" s="39" t="s">
        <v>38</v>
      </c>
      <c r="D37" s="1"/>
      <c r="E37" s="31"/>
      <c r="F37" s="31" t="e">
        <f t="shared" si="0"/>
        <v>#DIV/0!</v>
      </c>
      <c r="G37" s="1"/>
      <c r="H37" s="32" t="e">
        <f t="shared" si="1"/>
        <v>#DIV/0!</v>
      </c>
      <c r="I37" s="7"/>
      <c r="J37" s="8"/>
      <c r="K37" s="9"/>
      <c r="L37" s="7"/>
      <c r="M37" s="13"/>
      <c r="N37" s="22"/>
      <c r="O37" s="21"/>
      <c r="P37" s="20" t="e">
        <f t="shared" si="2"/>
        <v>#DIV/0!</v>
      </c>
      <c r="Q37" s="21"/>
      <c r="R37" s="12" t="e">
        <f t="shared" si="3"/>
        <v>#DIV/0!</v>
      </c>
      <c r="S37" s="51"/>
    </row>
    <row r="38" spans="1:19" ht="18.75">
      <c r="A38" s="43" t="s">
        <v>39</v>
      </c>
      <c r="B38" s="43" t="s">
        <v>39</v>
      </c>
      <c r="C38" s="42" t="s">
        <v>39</v>
      </c>
      <c r="D38" s="1"/>
      <c r="E38" s="31"/>
      <c r="F38" s="31" t="e">
        <f t="shared" si="0"/>
        <v>#DIV/0!</v>
      </c>
      <c r="G38" s="1"/>
      <c r="H38" s="32" t="e">
        <f t="shared" si="1"/>
        <v>#DIV/0!</v>
      </c>
      <c r="I38" s="7"/>
      <c r="J38" s="8"/>
      <c r="K38" s="9"/>
      <c r="L38" s="7"/>
      <c r="M38" s="13"/>
      <c r="N38" s="22"/>
      <c r="O38" s="21"/>
      <c r="P38" s="20" t="e">
        <f t="shared" si="2"/>
        <v>#DIV/0!</v>
      </c>
      <c r="Q38" s="21"/>
      <c r="R38" s="12" t="e">
        <f t="shared" si="3"/>
        <v>#DIV/0!</v>
      </c>
      <c r="S38" s="51"/>
    </row>
    <row r="39" spans="1:19" ht="18.75">
      <c r="A39" s="43" t="s">
        <v>40</v>
      </c>
      <c r="B39" s="43" t="s">
        <v>40</v>
      </c>
      <c r="C39" s="39" t="s">
        <v>40</v>
      </c>
      <c r="D39" s="1"/>
      <c r="E39" s="31"/>
      <c r="F39" s="31" t="e">
        <f t="shared" si="0"/>
        <v>#DIV/0!</v>
      </c>
      <c r="G39" s="1"/>
      <c r="H39" s="32" t="e">
        <f t="shared" si="1"/>
        <v>#DIV/0!</v>
      </c>
      <c r="I39" s="7"/>
      <c r="J39" s="8"/>
      <c r="K39" s="9"/>
      <c r="L39" s="7"/>
      <c r="M39" s="13"/>
      <c r="N39" s="22"/>
      <c r="O39" s="21"/>
      <c r="P39" s="20" t="e">
        <f t="shared" si="2"/>
        <v>#DIV/0!</v>
      </c>
      <c r="Q39" s="21"/>
      <c r="R39" s="12" t="e">
        <f t="shared" si="3"/>
        <v>#DIV/0!</v>
      </c>
      <c r="S39" s="51"/>
    </row>
    <row r="40" spans="1:19" ht="18.75">
      <c r="A40" s="43" t="s">
        <v>41</v>
      </c>
      <c r="B40" s="43" t="s">
        <v>41</v>
      </c>
      <c r="C40" s="39" t="s">
        <v>41</v>
      </c>
      <c r="D40" s="1"/>
      <c r="E40" s="31"/>
      <c r="F40" s="31" t="e">
        <f t="shared" si="0"/>
        <v>#DIV/0!</v>
      </c>
      <c r="G40" s="1"/>
      <c r="H40" s="32" t="e">
        <f t="shared" si="1"/>
        <v>#DIV/0!</v>
      </c>
      <c r="I40" s="7"/>
      <c r="J40" s="8"/>
      <c r="K40" s="8"/>
      <c r="L40" s="7"/>
      <c r="M40" s="12"/>
      <c r="N40" s="22"/>
      <c r="O40" s="20"/>
      <c r="P40" s="20" t="e">
        <f t="shared" si="2"/>
        <v>#DIV/0!</v>
      </c>
      <c r="Q40" s="20"/>
      <c r="R40" s="12" t="e">
        <f t="shared" si="3"/>
        <v>#DIV/0!</v>
      </c>
      <c r="S40" s="51"/>
    </row>
    <row r="41" spans="1:19" ht="18.75">
      <c r="A41" s="43" t="s">
        <v>42</v>
      </c>
      <c r="B41" s="43" t="s">
        <v>42</v>
      </c>
      <c r="C41" s="39" t="s">
        <v>42</v>
      </c>
      <c r="D41" s="57">
        <v>23</v>
      </c>
      <c r="E41" s="58">
        <v>23</v>
      </c>
      <c r="F41" s="58">
        <f t="shared" si="0"/>
        <v>100</v>
      </c>
      <c r="G41" s="57">
        <v>70</v>
      </c>
      <c r="H41" s="59">
        <f t="shared" si="1"/>
        <v>30.434782608695656</v>
      </c>
      <c r="I41" s="7"/>
      <c r="J41" s="8"/>
      <c r="K41" s="9"/>
      <c r="L41" s="7"/>
      <c r="M41" s="13"/>
      <c r="N41" s="22"/>
      <c r="O41" s="21"/>
      <c r="P41" s="20" t="e">
        <f t="shared" si="2"/>
        <v>#DIV/0!</v>
      </c>
      <c r="Q41" s="21"/>
      <c r="R41" s="12" t="e">
        <f t="shared" si="3"/>
        <v>#DIV/0!</v>
      </c>
      <c r="S41" s="51"/>
    </row>
    <row r="42" spans="1:19" ht="18.75">
      <c r="A42" s="43" t="s">
        <v>43</v>
      </c>
      <c r="B42" s="43" t="s">
        <v>43</v>
      </c>
      <c r="C42" s="41" t="s">
        <v>43</v>
      </c>
      <c r="D42" s="1"/>
      <c r="E42" s="31"/>
      <c r="F42" s="31" t="e">
        <f t="shared" si="0"/>
        <v>#DIV/0!</v>
      </c>
      <c r="G42" s="1"/>
      <c r="H42" s="32" t="e">
        <f t="shared" si="1"/>
        <v>#DIV/0!</v>
      </c>
      <c r="I42" s="7"/>
      <c r="J42" s="8"/>
      <c r="K42" s="8"/>
      <c r="L42" s="7"/>
      <c r="M42" s="12"/>
      <c r="N42" s="22"/>
      <c r="O42" s="20"/>
      <c r="P42" s="20" t="e">
        <f t="shared" si="2"/>
        <v>#DIV/0!</v>
      </c>
      <c r="Q42" s="20"/>
      <c r="R42" s="12" t="e">
        <f t="shared" si="3"/>
        <v>#DIV/0!</v>
      </c>
      <c r="S42" s="51"/>
    </row>
    <row r="43" spans="1:19" ht="18.75">
      <c r="A43" s="43" t="s">
        <v>44</v>
      </c>
      <c r="B43" s="43" t="s">
        <v>44</v>
      </c>
      <c r="C43" s="39" t="s">
        <v>44</v>
      </c>
      <c r="D43" s="1"/>
      <c r="E43" s="31"/>
      <c r="F43" s="31" t="e">
        <f t="shared" si="0"/>
        <v>#DIV/0!</v>
      </c>
      <c r="G43" s="1"/>
      <c r="H43" s="32" t="e">
        <f t="shared" si="1"/>
        <v>#DIV/0!</v>
      </c>
      <c r="I43" s="7"/>
      <c r="J43" s="8"/>
      <c r="K43" s="8"/>
      <c r="L43" s="7"/>
      <c r="M43" s="12"/>
      <c r="N43" s="22"/>
      <c r="O43" s="20"/>
      <c r="P43" s="20" t="e">
        <f t="shared" si="2"/>
        <v>#DIV/0!</v>
      </c>
      <c r="Q43" s="20"/>
      <c r="R43" s="12" t="e">
        <f t="shared" si="3"/>
        <v>#DIV/0!</v>
      </c>
      <c r="S43" s="51"/>
    </row>
    <row r="44" spans="1:19" ht="18.75">
      <c r="A44" s="43" t="s">
        <v>45</v>
      </c>
      <c r="B44" s="43" t="s">
        <v>45</v>
      </c>
      <c r="C44" s="39" t="s">
        <v>45</v>
      </c>
      <c r="D44" s="1"/>
      <c r="E44" s="31"/>
      <c r="F44" s="31" t="e">
        <f t="shared" si="0"/>
        <v>#DIV/0!</v>
      </c>
      <c r="G44" s="1"/>
      <c r="H44" s="32" t="e">
        <f t="shared" si="1"/>
        <v>#DIV/0!</v>
      </c>
      <c r="I44" s="7"/>
      <c r="J44" s="8"/>
      <c r="K44" s="8"/>
      <c r="L44" s="7"/>
      <c r="M44" s="12"/>
      <c r="N44" s="22"/>
      <c r="O44" s="20"/>
      <c r="P44" s="20" t="e">
        <f t="shared" si="2"/>
        <v>#DIV/0!</v>
      </c>
      <c r="Q44" s="20"/>
      <c r="R44" s="12" t="e">
        <f t="shared" si="3"/>
        <v>#DIV/0!</v>
      </c>
      <c r="S44" s="51"/>
    </row>
    <row r="45" spans="1:19" ht="18.75">
      <c r="A45" s="43" t="s">
        <v>46</v>
      </c>
      <c r="B45" s="43" t="s">
        <v>46</v>
      </c>
      <c r="C45" s="39" t="s">
        <v>46</v>
      </c>
      <c r="D45" s="1"/>
      <c r="E45" s="1"/>
      <c r="F45" s="31" t="e">
        <f t="shared" si="0"/>
        <v>#DIV/0!</v>
      </c>
      <c r="G45" s="1"/>
      <c r="H45" s="32" t="e">
        <f t="shared" si="1"/>
        <v>#DIV/0!</v>
      </c>
      <c r="I45" s="7"/>
      <c r="J45" s="7"/>
      <c r="K45" s="8"/>
      <c r="L45" s="7"/>
      <c r="M45" s="12"/>
      <c r="N45" s="22"/>
      <c r="O45" s="20"/>
      <c r="P45" s="20" t="e">
        <f t="shared" si="2"/>
        <v>#DIV/0!</v>
      </c>
      <c r="Q45" s="20"/>
      <c r="R45" s="12" t="e">
        <f t="shared" si="3"/>
        <v>#DIV/0!</v>
      </c>
      <c r="S45" s="51"/>
    </row>
    <row r="46" spans="1:19" ht="18.75">
      <c r="A46" s="43" t="s">
        <v>47</v>
      </c>
      <c r="B46" s="43" t="s">
        <v>47</v>
      </c>
      <c r="C46" s="39" t="s">
        <v>47</v>
      </c>
      <c r="D46" s="44"/>
      <c r="E46" s="45"/>
      <c r="F46" s="31" t="e">
        <f t="shared" si="0"/>
        <v>#DIV/0!</v>
      </c>
      <c r="G46" s="45"/>
      <c r="H46" s="32" t="e">
        <f t="shared" si="1"/>
        <v>#DIV/0!</v>
      </c>
      <c r="I46" s="36"/>
      <c r="J46" s="36"/>
      <c r="K46" s="37"/>
      <c r="L46" s="37"/>
      <c r="M46" s="37"/>
      <c r="N46" s="46"/>
      <c r="O46" s="46"/>
      <c r="P46" s="20" t="e">
        <f t="shared" si="2"/>
        <v>#DIV/0!</v>
      </c>
      <c r="Q46" s="47"/>
      <c r="R46" s="12" t="e">
        <f t="shared" si="3"/>
        <v>#DIV/0!</v>
      </c>
      <c r="S46" s="52"/>
    </row>
    <row r="47" spans="1:19" ht="18.75">
      <c r="A47" s="43" t="s">
        <v>48</v>
      </c>
      <c r="B47" s="43" t="s">
        <v>48</v>
      </c>
      <c r="C47" s="39" t="s">
        <v>48</v>
      </c>
      <c r="D47" s="48"/>
      <c r="E47" s="50"/>
      <c r="F47" s="31" t="e">
        <f t="shared" si="0"/>
        <v>#DIV/0!</v>
      </c>
      <c r="G47" s="49"/>
      <c r="H47" s="32" t="e">
        <f t="shared" si="1"/>
        <v>#DIV/0!</v>
      </c>
      <c r="I47" s="6"/>
      <c r="J47" s="6"/>
      <c r="K47" s="14"/>
      <c r="L47" s="14"/>
      <c r="M47" s="14"/>
      <c r="N47" s="46"/>
      <c r="O47" s="14"/>
      <c r="P47" s="20" t="e">
        <f t="shared" si="2"/>
        <v>#DIV/0!</v>
      </c>
      <c r="Q47" s="14"/>
      <c r="R47" s="12" t="e">
        <f t="shared" si="3"/>
        <v>#DIV/0!</v>
      </c>
      <c r="S47" s="53"/>
    </row>
    <row r="48" spans="1:19" ht="15.75">
      <c r="A48" s="26" t="s">
        <v>51</v>
      </c>
      <c r="B48" s="63" t="s">
        <v>51</v>
      </c>
      <c r="C48" s="14"/>
      <c r="D48" s="11">
        <f>SUM(D9:D47)</f>
        <v>1791</v>
      </c>
      <c r="E48" s="56">
        <f>SUM(E9:E47)</f>
        <v>226</v>
      </c>
      <c r="F48" s="31">
        <f t="shared" si="0"/>
        <v>12.618648799553323</v>
      </c>
      <c r="G48" s="11">
        <f>SUM(G9:G47)</f>
        <v>512</v>
      </c>
      <c r="H48" s="32">
        <f t="shared" si="1"/>
        <v>22.654867256637168</v>
      </c>
      <c r="I48" s="14"/>
      <c r="J48" s="14"/>
      <c r="K48" s="14"/>
      <c r="L48" s="14"/>
      <c r="M48" s="14"/>
      <c r="N48" s="54"/>
      <c r="O48" s="14"/>
      <c r="P48" s="20" t="e">
        <f t="shared" si="2"/>
        <v>#DIV/0!</v>
      </c>
      <c r="Q48" s="14"/>
      <c r="R48" s="12" t="e">
        <f t="shared" si="3"/>
        <v>#DIV/0!</v>
      </c>
      <c r="S48" s="53"/>
    </row>
    <row r="49" spans="1:19" ht="15.75">
      <c r="A49" s="26" t="s">
        <v>49</v>
      </c>
      <c r="B49" s="63" t="s">
        <v>49</v>
      </c>
      <c r="C49" s="14"/>
      <c r="D49" s="11">
        <v>50</v>
      </c>
      <c r="E49" s="50"/>
      <c r="F49" s="31">
        <f t="shared" si="0"/>
        <v>0</v>
      </c>
      <c r="G49" s="11"/>
      <c r="H49" s="32" t="e">
        <f t="shared" si="1"/>
        <v>#DIV/0!</v>
      </c>
      <c r="I49" s="14"/>
      <c r="J49" s="14"/>
      <c r="K49" s="14"/>
      <c r="L49" s="14"/>
      <c r="M49" s="14"/>
      <c r="N49" s="55"/>
      <c r="O49" s="14"/>
      <c r="P49" s="20" t="e">
        <f t="shared" si="2"/>
        <v>#DIV/0!</v>
      </c>
      <c r="Q49" s="14"/>
      <c r="R49" s="12" t="e">
        <f t="shared" si="3"/>
        <v>#DIV/0!</v>
      </c>
      <c r="S49" s="53"/>
    </row>
    <row r="50" spans="1:19" ht="15.75">
      <c r="A50" s="26" t="s">
        <v>50</v>
      </c>
      <c r="B50" s="63" t="s">
        <v>54</v>
      </c>
      <c r="C50" s="14"/>
      <c r="D50" s="11">
        <f>SUM(D48:D49)</f>
        <v>1841</v>
      </c>
      <c r="E50" s="50">
        <f>SUM(E48:E49)</f>
        <v>226</v>
      </c>
      <c r="F50" s="31">
        <f t="shared" si="0"/>
        <v>12.275936990765889</v>
      </c>
      <c r="G50" s="11">
        <f>SUM(G48:G49)</f>
        <v>512</v>
      </c>
      <c r="H50" s="32">
        <f t="shared" si="1"/>
        <v>22.654867256637168</v>
      </c>
      <c r="I50" s="14"/>
      <c r="J50" s="14"/>
      <c r="K50" s="14"/>
      <c r="L50" s="14"/>
      <c r="M50" s="14"/>
      <c r="N50" s="54"/>
      <c r="O50" s="14"/>
      <c r="P50" s="20" t="e">
        <f t="shared" si="2"/>
        <v>#DIV/0!</v>
      </c>
      <c r="Q50" s="14"/>
      <c r="R50" s="12" t="e">
        <f t="shared" si="3"/>
        <v>#DIV/0!</v>
      </c>
      <c r="S50" s="53"/>
    </row>
  </sheetData>
  <mergeCells count="21">
    <mergeCell ref="N4:N8"/>
    <mergeCell ref="O4:O8"/>
    <mergeCell ref="P4:P8"/>
    <mergeCell ref="Q4:Q8"/>
    <mergeCell ref="R4:R8"/>
    <mergeCell ref="M4:M8"/>
    <mergeCell ref="A1:S1"/>
    <mergeCell ref="A3:C8"/>
    <mergeCell ref="D3:H3"/>
    <mergeCell ref="I3:M3"/>
    <mergeCell ref="N3:R3"/>
    <mergeCell ref="S3:S7"/>
    <mergeCell ref="D4:D8"/>
    <mergeCell ref="E4:E8"/>
    <mergeCell ref="J4:J8"/>
    <mergeCell ref="K4:K8"/>
    <mergeCell ref="L4:L8"/>
    <mergeCell ref="F4:F8"/>
    <mergeCell ref="G4:G8"/>
    <mergeCell ref="H4:H8"/>
    <mergeCell ref="I4:I8"/>
  </mergeCells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2021-07-27T10:14:36Z</dcterms:modified>
</cp:coreProperties>
</file>