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МП_2020-2022" sheetId="1" r:id="rId1"/>
  </sheets>
  <definedNames>
    <definedName name="_xlnm.Print_Titles" localSheetId="0">'МП_2020-2022'!$9:$12</definedName>
  </definedNames>
  <calcPr fullCalcOnLoad="1"/>
</workbook>
</file>

<file path=xl/sharedStrings.xml><?xml version="1.0" encoding="utf-8"?>
<sst xmlns="http://schemas.openxmlformats.org/spreadsheetml/2006/main" count="111" uniqueCount="76">
  <si>
    <t xml:space="preserve">Наименование </t>
  </si>
  <si>
    <t>1</t>
  </si>
  <si>
    <t>2</t>
  </si>
  <si>
    <t>3</t>
  </si>
  <si>
    <t>4</t>
  </si>
  <si>
    <t>рублей</t>
  </si>
  <si>
    <t>5</t>
  </si>
  <si>
    <t xml:space="preserve">Подпрограмма "Педагогические кадры" 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</si>
  <si>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</si>
  <si>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</si>
  <si>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</si>
  <si>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</si>
  <si>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</si>
  <si>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Муниципальная программа  "Профилактика правонарушений на территории Киквидзенского муниципального района Волгоградской области" на 2014-2016 г.г.</t>
  </si>
  <si>
    <t>Муниципальная программа  "Духовно-нравственное, патриотическое воспитание граждан Киквидзенского муниципального района Волгоградской области" на 2014-2016 годы</t>
  </si>
  <si>
    <t>Муниципальная программа  "Профилактика наркомании, противодействие употреблению наркотиков и их незаконному обороту на территории Киквидзенского муниципального района Волгоградской области" на 2014-2016 годы</t>
  </si>
  <si>
    <t>Муниципальная программа  "Развитие и поддержка малого и среднего предпринимательства в Киквидзенском муниципальном районе" на 2014-2016 годы</t>
  </si>
  <si>
    <t>Муниципальная программа  "Развитие территориального общественного самоуправления Киквидзенского муниципального района Волгоградской области" на 2014-2016 годы</t>
  </si>
  <si>
    <t>Муниципальная программа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гражданам, имеющим трех и более детей, на территории Киквидзенского муниципального района Волгоградской области"  на 2014-2016 годы</t>
  </si>
  <si>
    <t>01</t>
  </si>
  <si>
    <t>0</t>
  </si>
  <si>
    <t>02</t>
  </si>
  <si>
    <t>03</t>
  </si>
  <si>
    <t>04</t>
  </si>
  <si>
    <t>05</t>
  </si>
  <si>
    <t>06</t>
  </si>
  <si>
    <t>6</t>
  </si>
  <si>
    <t>7</t>
  </si>
  <si>
    <t>07</t>
  </si>
  <si>
    <t>08</t>
  </si>
  <si>
    <t xml:space="preserve">0 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</si>
  <si>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</si>
  <si>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</si>
  <si>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</si>
  <si>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</si>
  <si>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</si>
  <si>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</si>
  <si>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</si>
  <si>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</si>
  <si>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</si>
  <si>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</si>
  <si>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</si>
  <si>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ИТОГО ПО МУНИЦИПАЛЬНЫМ ПРОГРАММАМ</t>
  </si>
  <si>
    <t>20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</si>
  <si>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</si>
  <si>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Программа (под-                    программа)</t>
  </si>
  <si>
    <t>Подпрограмма "Общее, дошкольное и дополнительное образование"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</si>
  <si>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</si>
  <si>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 xml:space="preserve">22 </t>
  </si>
  <si>
    <t>Муниципальная программа "Поддержка и развитие коммунального хозяйства Киквидзенского муниципального района" на 2017-2020 годы</t>
  </si>
  <si>
    <t>23</t>
  </si>
  <si>
    <t>Муниципальная программа "Чистый район" на 2017-2020 годы</t>
  </si>
  <si>
    <t xml:space="preserve">24 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</si>
  <si>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</si>
  <si>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25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</si>
  <si>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2017-2020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</si>
  <si>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</si>
  <si>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2017-2020 годы"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</si>
  <si>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2017-2020 годы"</t>
  </si>
  <si>
    <t>Муниципальная программа  "Развитие образования в Киквидзенском муниципальном районе" на 2017-2020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</si>
  <si>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2017-2020 годы</t>
  </si>
  <si>
    <t>Муниципальная программа  "Поддержка и развитие культуры в Киквидзенском муниципальном районе" на 2017-2020 годы</t>
  </si>
  <si>
    <t>Муниципальная программа  "Развитие физической культуры и спорта в Киквидзенском муниципальном районе" на 2017-2020 годы</t>
  </si>
  <si>
    <t>Муниципальная программа  "Молодой семье - доступное жилье" на 2017-2020 годы</t>
  </si>
  <si>
    <t>Муниципальная программа  "Поддержка казачьих обществ Киквидзенскогомуниципального района Волгоградской области на 2017-2020 годы"</t>
  </si>
  <si>
    <t>Муниципальная программа  "Повышение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территории Киквидзенского муниципального района Волгоградской области"  на 2017-2020 годы</t>
  </si>
  <si>
    <t>Муниципальная программа 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 на 2017-2020 годы</t>
  </si>
  <si>
    <t>2020 год</t>
  </si>
  <si>
    <t>2021 год</t>
  </si>
  <si>
    <t>Распределение бюджетных ассигнований на реализацию муниципальных программ Киквидзенского муниципального района  на 2020 год и плановый период 2021 и 2022 годов</t>
  </si>
  <si>
    <t>2022 год</t>
  </si>
  <si>
    <t>Приложение  № 6                                                                      к Решению                                                          Киквидзенской районной Думы                                  № 24/5 от 16.12.2019 года</t>
  </si>
  <si>
    <t>21</t>
  </si>
  <si>
    <t>Муниципальная программа "Комплексное развитие сельских территорий"</t>
  </si>
  <si>
    <t>Муниципальная программа "Повышение энергоэффективности и энергосбережения в бюджетном секторе Киквидзенского муниципального района" на 2017-2020 годы</t>
  </si>
  <si>
    <t>(в редакции решения Киквидзенской районной Думы № 29/7 от 14.02.2020 года, № 63/10 от 22.04.2020 года, № 70/12 от 04.06.2020 года)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</si>
</sst>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52" applyNumberFormat="1" applyFont="1" applyAlignment="1">
      <alignment horizontal="right" vertical="center"/>
      <protection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172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174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 wrapText="1"/>
    </xf>
    <xf numFmtId="49" fontId="12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top" wrapText="1"/>
    </xf>
    <xf numFmtId="173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23"/>
  <sheetViews>
    <sheetView showGridLines="0" tabSelected="1" zoomScalePageLayoutView="0" workbookViewId="0" topLeftCell="A1">
      <selection activeCell="D5" sqref="D5:F5"/>
    </sheetView>
  </sheetViews>
  <sheetFormatPr defaultColWidth="9.140625" defaultRowHeight="12.75" outlineLevelRow="1"/>
  <cols>
    <col min="1" max="1" width="42.28125" style="0" customWidth="1"/>
    <col min="2" max="2" width="5.421875" style="0" customWidth="1"/>
    <col min="3" max="3" width="6.140625" style="0" customWidth="1"/>
    <col min="4" max="4" width="19.421875" style="0" bestFit="1" customWidth="1"/>
    <col min="5" max="5" width="16.8515625" style="0" customWidth="1"/>
    <col min="6" max="6" width="15.8515625" style="0" customWidth="1"/>
  </cols>
  <sheetData>
    <row r="1" spans="4:7" s="2" customFormat="1" ht="77.25" customHeight="1">
      <c r="D1" s="31" t="s">
        <v>71</v>
      </c>
      <c r="E1" s="31"/>
      <c r="F1" s="31"/>
      <c r="G1" s="16"/>
    </row>
    <row r="2" s="2" customFormat="1" ht="18.75" hidden="1">
      <c r="F2" s="3"/>
    </row>
    <row r="3" s="2" customFormat="1" ht="18.75" hidden="1">
      <c r="F3" s="3"/>
    </row>
    <row r="4" s="2" customFormat="1" ht="18.75" hidden="1">
      <c r="F4" s="3"/>
    </row>
    <row r="5" spans="4:6" s="2" customFormat="1" ht="59.25" customHeight="1">
      <c r="D5" s="41" t="s">
        <v>75</v>
      </c>
      <c r="E5" s="41"/>
      <c r="F5" s="41"/>
    </row>
    <row r="6" spans="1:6" s="2" customFormat="1" ht="71.25" customHeight="1">
      <c r="A6" s="32" t="s">
        <v>69</v>
      </c>
      <c r="B6" s="32"/>
      <c r="C6" s="32"/>
      <c r="D6" s="32"/>
      <c r="E6" s="32"/>
      <c r="F6" s="32"/>
    </row>
    <row r="7" s="2" customFormat="1" ht="18.75" hidden="1">
      <c r="A7" s="4"/>
    </row>
    <row r="8" s="2" customFormat="1" ht="18.75">
      <c r="F8" s="2" t="s">
        <v>5</v>
      </c>
    </row>
    <row r="9" spans="1:6" s="2" customFormat="1" ht="37.5" customHeight="1">
      <c r="A9" s="33" t="s">
        <v>0</v>
      </c>
      <c r="B9" s="37" t="s">
        <v>45</v>
      </c>
      <c r="C9" s="38"/>
      <c r="D9" s="33" t="s">
        <v>67</v>
      </c>
      <c r="E9" s="33" t="s">
        <v>68</v>
      </c>
      <c r="F9" s="33" t="s">
        <v>70</v>
      </c>
    </row>
    <row r="10" spans="1:6" s="2" customFormat="1" ht="81.75" customHeight="1">
      <c r="A10" s="34"/>
      <c r="B10" s="39"/>
      <c r="C10" s="40"/>
      <c r="D10" s="34"/>
      <c r="E10" s="34"/>
      <c r="F10" s="34"/>
    </row>
    <row r="11" spans="1:6" s="2" customFormat="1" ht="18.75">
      <c r="A11" s="5" t="s">
        <v>1</v>
      </c>
      <c r="B11" s="35" t="s">
        <v>2</v>
      </c>
      <c r="C11" s="36"/>
      <c r="D11" s="17" t="s">
        <v>3</v>
      </c>
      <c r="E11" s="17" t="s">
        <v>4</v>
      </c>
      <c r="F11" s="5" t="s">
        <v>6</v>
      </c>
    </row>
    <row r="12" spans="1:6" s="2" customFormat="1" ht="18.75">
      <c r="A12" s="15"/>
      <c r="B12" s="15"/>
      <c r="C12" s="15"/>
      <c r="D12" s="15"/>
      <c r="E12" s="15"/>
      <c r="F12" s="15"/>
    </row>
    <row r="13" spans="1:6" ht="51">
      <c r="A13" s="18" t="s">
        <v>44</v>
      </c>
      <c r="B13" s="21" t="s">
        <v>19</v>
      </c>
      <c r="C13" s="21" t="s">
        <v>20</v>
      </c>
      <c r="D13" s="25">
        <f>30000+21000+7200+24192</f>
        <v>82392</v>
      </c>
      <c r="E13" s="25"/>
      <c r="F13" s="26"/>
    </row>
    <row r="14" spans="1:6" ht="76.5" outlineLevel="1">
      <c r="A14" s="18" t="s">
        <v>55</v>
      </c>
      <c r="B14" s="21" t="s">
        <v>21</v>
      </c>
      <c r="C14" s="21" t="s">
        <v>20</v>
      </c>
      <c r="D14" s="25">
        <f>28410528+7400+100000+50000+1125450-7200+27000-24192+114150+4866</f>
        <v>29808002</v>
      </c>
      <c r="E14" s="25"/>
      <c r="F14" s="26"/>
    </row>
    <row r="15" spans="1:6" ht="76.5">
      <c r="A15" s="18" t="s">
        <v>56</v>
      </c>
      <c r="B15" s="21" t="s">
        <v>22</v>
      </c>
      <c r="C15" s="21" t="s">
        <v>20</v>
      </c>
      <c r="D15" s="25">
        <f>5918798+66417+380158+197854</f>
        <v>6563227</v>
      </c>
      <c r="E15" s="25"/>
      <c r="F15" s="26"/>
    </row>
    <row r="16" spans="1:6" ht="63.75" outlineLevel="1">
      <c r="A16" s="18" t="s">
        <v>57</v>
      </c>
      <c r="B16" s="21" t="s">
        <v>23</v>
      </c>
      <c r="C16" s="21" t="s">
        <v>20</v>
      </c>
      <c r="D16" s="25">
        <f>1607575+200000</f>
        <v>1807575</v>
      </c>
      <c r="E16" s="25"/>
      <c r="F16" s="26"/>
    </row>
    <row r="17" spans="1:6" ht="76.5" outlineLevel="1">
      <c r="A17" s="18" t="s">
        <v>58</v>
      </c>
      <c r="B17" s="21" t="s">
        <v>24</v>
      </c>
      <c r="C17" s="21" t="s">
        <v>20</v>
      </c>
      <c r="D17" s="25">
        <f>580000+1226200+12000+67854</f>
        <v>1886054</v>
      </c>
      <c r="E17" s="25"/>
      <c r="F17" s="26"/>
    </row>
    <row r="18" spans="1:6" ht="55.5" customHeight="1" outlineLevel="1">
      <c r="A18" s="18" t="s">
        <v>59</v>
      </c>
      <c r="B18" s="21" t="s">
        <v>25</v>
      </c>
      <c r="C18" s="21" t="s">
        <v>20</v>
      </c>
      <c r="D18" s="25">
        <f>D20+D22+D24</f>
        <v>57311127.63</v>
      </c>
      <c r="E18" s="25"/>
      <c r="F18" s="25"/>
    </row>
    <row r="19" spans="1:6" ht="6" customHeight="1" hidden="1" outlineLevel="1">
      <c r="A19" s="19" t="s">
        <v>7</v>
      </c>
      <c r="B19" s="22" t="s">
        <v>25</v>
      </c>
      <c r="C19" s="22" t="s">
        <v>1</v>
      </c>
      <c r="D19" s="27"/>
      <c r="E19" s="27"/>
      <c r="F19" s="26"/>
    </row>
    <row r="20" spans="1:6" ht="25.5" collapsed="1">
      <c r="A20" s="30" t="s">
        <v>46</v>
      </c>
      <c r="B20" s="24" t="s">
        <v>25</v>
      </c>
      <c r="C20" s="24" t="s">
        <v>2</v>
      </c>
      <c r="D20" s="28">
        <f>27791388+592800+1000000+1000000+5000000+1393659+325233+3004642+63356+204574+105264+967000+49000+500000+331000+60000+108800+40000+750000+15000+977363+88044+65867</f>
        <v>44432990</v>
      </c>
      <c r="E20" s="28"/>
      <c r="F20" s="29"/>
    </row>
    <row r="21" spans="1:6" ht="15.75" hidden="1" outlineLevel="1">
      <c r="A21" s="30" t="s">
        <v>8</v>
      </c>
      <c r="B21" s="24" t="s">
        <v>25</v>
      </c>
      <c r="C21" s="24" t="s">
        <v>3</v>
      </c>
      <c r="D21" s="28"/>
      <c r="E21" s="28"/>
      <c r="F21" s="29"/>
    </row>
    <row r="22" spans="1:6" ht="15.75" outlineLevel="1">
      <c r="A22" s="30" t="s">
        <v>9</v>
      </c>
      <c r="B22" s="24" t="s">
        <v>25</v>
      </c>
      <c r="C22" s="24" t="s">
        <v>4</v>
      </c>
      <c r="D22" s="28">
        <f>9658154+1071000+109888.63+1178190+150000-600000</f>
        <v>11567232.63</v>
      </c>
      <c r="E22" s="28"/>
      <c r="F22" s="29"/>
    </row>
    <row r="23" spans="1:6" ht="38.25" hidden="1">
      <c r="A23" s="30" t="s">
        <v>10</v>
      </c>
      <c r="B23" s="24" t="s">
        <v>25</v>
      </c>
      <c r="C23" s="24" t="s">
        <v>6</v>
      </c>
      <c r="D23" s="28"/>
      <c r="E23" s="28"/>
      <c r="F23" s="29"/>
    </row>
    <row r="24" spans="1:6" ht="38.25" outlineLevel="1">
      <c r="A24" s="30" t="s">
        <v>11</v>
      </c>
      <c r="B24" s="24" t="s">
        <v>25</v>
      </c>
      <c r="C24" s="24" t="s">
        <v>26</v>
      </c>
      <c r="D24" s="28">
        <f>710905+600000</f>
        <v>1310905</v>
      </c>
      <c r="E24" s="28"/>
      <c r="F24" s="29"/>
    </row>
    <row r="25" spans="1:6" ht="63.75" hidden="1">
      <c r="A25" s="19" t="s">
        <v>12</v>
      </c>
      <c r="B25" s="22" t="s">
        <v>25</v>
      </c>
      <c r="C25" s="22" t="s">
        <v>27</v>
      </c>
      <c r="D25" s="28"/>
      <c r="E25" s="28"/>
      <c r="F25" s="29"/>
    </row>
    <row r="26" spans="1:6" ht="63.75" hidden="1" outlineLevel="1">
      <c r="A26" s="18" t="s">
        <v>13</v>
      </c>
      <c r="B26" s="21" t="s">
        <v>28</v>
      </c>
      <c r="C26" s="21" t="s">
        <v>20</v>
      </c>
      <c r="D26" s="28"/>
      <c r="E26" s="28"/>
      <c r="F26" s="29"/>
    </row>
    <row r="27" spans="1:6" ht="51" outlineLevel="1">
      <c r="A27" s="18" t="s">
        <v>60</v>
      </c>
      <c r="B27" s="21" t="s">
        <v>29</v>
      </c>
      <c r="C27" s="21" t="s">
        <v>30</v>
      </c>
      <c r="D27" s="25">
        <f>4686997+260589+48523-88044</f>
        <v>4908065</v>
      </c>
      <c r="E27" s="25"/>
      <c r="F27" s="26"/>
    </row>
    <row r="28" spans="1:6" ht="51">
      <c r="A28" s="18" t="s">
        <v>61</v>
      </c>
      <c r="B28" s="21" t="s">
        <v>31</v>
      </c>
      <c r="C28" s="21" t="s">
        <v>20</v>
      </c>
      <c r="D28" s="25">
        <f>19663609+9981019+3969587+3684202+552698+165000+1346748+367170+45084+523100+67491.61+1368500-181296.38+9383+150000+90000+730000+150000+20000</f>
        <v>42702295.23</v>
      </c>
      <c r="E28" s="25"/>
      <c r="F28" s="26"/>
    </row>
    <row r="29" spans="1:6" ht="51" outlineLevel="1">
      <c r="A29" s="18" t="s">
        <v>62</v>
      </c>
      <c r="B29" s="21" t="s">
        <v>32</v>
      </c>
      <c r="C29" s="21" t="s">
        <v>20</v>
      </c>
      <c r="D29" s="25">
        <v>150000</v>
      </c>
      <c r="E29" s="25"/>
      <c r="F29" s="26"/>
    </row>
    <row r="30" spans="1:6" ht="63.75" hidden="1">
      <c r="A30" s="18" t="s">
        <v>14</v>
      </c>
      <c r="B30" s="21" t="s">
        <v>33</v>
      </c>
      <c r="C30" s="21" t="s">
        <v>20</v>
      </c>
      <c r="D30" s="25"/>
      <c r="E30" s="25"/>
      <c r="F30" s="26"/>
    </row>
    <row r="31" spans="1:6" ht="38.25" outlineLevel="1">
      <c r="A31" s="18" t="s">
        <v>63</v>
      </c>
      <c r="B31" s="21" t="s">
        <v>34</v>
      </c>
      <c r="C31" s="21" t="s">
        <v>20</v>
      </c>
      <c r="D31" s="25">
        <f>591360+1231230+21866.58+48733.29</f>
        <v>1893189.87</v>
      </c>
      <c r="E31" s="25"/>
      <c r="F31" s="26"/>
    </row>
    <row r="32" spans="1:6" ht="89.25" hidden="1" outlineLevel="1">
      <c r="A32" s="20" t="s">
        <v>15</v>
      </c>
      <c r="B32" s="21" t="s">
        <v>35</v>
      </c>
      <c r="C32" s="21" t="s">
        <v>20</v>
      </c>
      <c r="D32" s="25"/>
      <c r="E32" s="25"/>
      <c r="F32" s="26"/>
    </row>
    <row r="33" spans="1:6" ht="69" customHeight="1" outlineLevel="1">
      <c r="A33" s="18" t="s">
        <v>74</v>
      </c>
      <c r="B33" s="21" t="s">
        <v>36</v>
      </c>
      <c r="C33" s="21" t="s">
        <v>20</v>
      </c>
      <c r="D33" s="25">
        <f>80809+8000000</f>
        <v>8080809</v>
      </c>
      <c r="E33" s="25"/>
      <c r="F33" s="26"/>
    </row>
    <row r="34" spans="1:6" ht="63.75" hidden="1" outlineLevel="1">
      <c r="A34" s="18" t="s">
        <v>16</v>
      </c>
      <c r="B34" s="21" t="s">
        <v>37</v>
      </c>
      <c r="C34" s="21" t="s">
        <v>20</v>
      </c>
      <c r="D34" s="25"/>
      <c r="E34" s="25"/>
      <c r="F34" s="26"/>
    </row>
    <row r="35" spans="1:6" ht="54" customHeight="1" outlineLevel="1">
      <c r="A35" s="18" t="s">
        <v>64</v>
      </c>
      <c r="B35" s="21" t="s">
        <v>38</v>
      </c>
      <c r="C35" s="21" t="s">
        <v>20</v>
      </c>
      <c r="D35" s="25">
        <v>10000</v>
      </c>
      <c r="E35" s="25"/>
      <c r="F35" s="26"/>
    </row>
    <row r="36" spans="1:6" ht="63.75" hidden="1" outlineLevel="1">
      <c r="A36" s="18" t="s">
        <v>17</v>
      </c>
      <c r="B36" s="21" t="s">
        <v>39</v>
      </c>
      <c r="C36" s="21" t="s">
        <v>20</v>
      </c>
      <c r="D36" s="25"/>
      <c r="E36" s="25"/>
      <c r="F36" s="26"/>
    </row>
    <row r="37" spans="1:6" ht="114.75" hidden="1">
      <c r="A37" s="20" t="s">
        <v>65</v>
      </c>
      <c r="B37" s="21" t="s">
        <v>40</v>
      </c>
      <c r="C37" s="21" t="s">
        <v>20</v>
      </c>
      <c r="D37" s="25"/>
      <c r="E37" s="25"/>
      <c r="F37" s="26"/>
    </row>
    <row r="38" spans="1:6" ht="0.75" customHeight="1" hidden="1" outlineLevel="1">
      <c r="A38" s="20" t="s">
        <v>18</v>
      </c>
      <c r="B38" s="21" t="s">
        <v>41</v>
      </c>
      <c r="C38" s="21" t="s">
        <v>20</v>
      </c>
      <c r="D38" s="25"/>
      <c r="E38" s="25"/>
      <c r="F38" s="26"/>
    </row>
    <row r="39" spans="1:6" ht="89.25" hidden="1" outlineLevel="1">
      <c r="A39" s="20" t="s">
        <v>66</v>
      </c>
      <c r="B39" s="21" t="s">
        <v>43</v>
      </c>
      <c r="C39" s="21" t="s">
        <v>20</v>
      </c>
      <c r="D39" s="25"/>
      <c r="E39" s="25"/>
      <c r="F39" s="26"/>
    </row>
    <row r="40" spans="1:6" ht="25.5" outlineLevel="1">
      <c r="A40" s="20" t="s">
        <v>73</v>
      </c>
      <c r="B40" s="21" t="s">
        <v>72</v>
      </c>
      <c r="C40" s="21" t="s">
        <v>20</v>
      </c>
      <c r="D40" s="25">
        <f>1148855+7596792+750000+75000+89000</f>
        <v>9659647</v>
      </c>
      <c r="E40" s="25"/>
      <c r="F40" s="26"/>
    </row>
    <row r="41" spans="1:6" ht="76.5" outlineLevel="1">
      <c r="A41" s="20" t="s">
        <v>47</v>
      </c>
      <c r="B41" s="21" t="s">
        <v>48</v>
      </c>
      <c r="C41" s="21" t="s">
        <v>20</v>
      </c>
      <c r="D41" s="25">
        <f>11486426+200000+107778-114150</f>
        <v>11680054</v>
      </c>
      <c r="E41" s="25"/>
      <c r="F41" s="26"/>
    </row>
    <row r="42" spans="1:6" ht="51" outlineLevel="1">
      <c r="A42" s="20" t="s">
        <v>49</v>
      </c>
      <c r="B42" s="21" t="s">
        <v>50</v>
      </c>
      <c r="C42" s="21" t="s">
        <v>20</v>
      </c>
      <c r="D42" s="25">
        <v>2407400</v>
      </c>
      <c r="E42" s="25"/>
      <c r="F42" s="26"/>
    </row>
    <row r="43" spans="1:6" ht="25.5" outlineLevel="1">
      <c r="A43" s="20" t="s">
        <v>51</v>
      </c>
      <c r="B43" s="21" t="s">
        <v>52</v>
      </c>
      <c r="C43" s="21" t="s">
        <v>20</v>
      </c>
      <c r="D43" s="25">
        <v>100000</v>
      </c>
      <c r="E43" s="25"/>
      <c r="F43" s="26"/>
    </row>
    <row r="44" spans="1:6" ht="63.75" outlineLevel="1">
      <c r="A44" s="20" t="s">
        <v>53</v>
      </c>
      <c r="B44" s="21" t="s">
        <v>54</v>
      </c>
      <c r="C44" s="21" t="s">
        <v>20</v>
      </c>
      <c r="D44" s="25">
        <v>626757</v>
      </c>
      <c r="E44" s="25"/>
      <c r="F44" s="26"/>
    </row>
    <row r="45" spans="1:6" ht="37.5">
      <c r="A45" s="9" t="s">
        <v>42</v>
      </c>
      <c r="B45" s="23"/>
      <c r="C45" s="23"/>
      <c r="D45" s="26">
        <f>D13+D14+D15+D16+D17+D18+D27+D28+D29+D31+D35+D37+D39+D41+D42+D43+D44+D40+D33</f>
        <v>179676594.73</v>
      </c>
      <c r="E45" s="26">
        <f>E13+E14+E15+E16+E17+E18+E27+E28+E29+E31+E35+E37+E39+E41+E42+E43+E44</f>
        <v>0</v>
      </c>
      <c r="F45" s="26">
        <f>F13+F14+F15+F16+F17+F18+F27+F28+F29+F31+F35+F37+F39+F41+F42+F43+F44</f>
        <v>0</v>
      </c>
    </row>
    <row r="46" spans="1:6" ht="18.75" outlineLevel="1">
      <c r="A46" s="6"/>
      <c r="B46" s="7"/>
      <c r="C46" s="7"/>
      <c r="D46" s="7"/>
      <c r="E46" s="7"/>
      <c r="F46" s="8"/>
    </row>
    <row r="47" spans="1:6" ht="18.75">
      <c r="A47" s="9"/>
      <c r="B47" s="10"/>
      <c r="C47" s="10"/>
      <c r="D47" s="10"/>
      <c r="E47" s="10"/>
      <c r="F47" s="11"/>
    </row>
    <row r="48" spans="1:6" ht="18.75" outlineLevel="1">
      <c r="A48" s="9"/>
      <c r="B48" s="10"/>
      <c r="C48" s="10"/>
      <c r="D48" s="10"/>
      <c r="E48" s="10"/>
      <c r="F48" s="11"/>
    </row>
    <row r="49" spans="1:6" ht="18.75">
      <c r="A49" s="9"/>
      <c r="B49" s="10"/>
      <c r="C49" s="10"/>
      <c r="D49" s="10"/>
      <c r="E49" s="10"/>
      <c r="F49" s="11"/>
    </row>
    <row r="50" spans="1:6" ht="18.75" outlineLevel="1">
      <c r="A50" s="9"/>
      <c r="B50" s="10"/>
      <c r="C50" s="10"/>
      <c r="D50" s="10"/>
      <c r="E50" s="10"/>
      <c r="F50" s="11"/>
    </row>
    <row r="51" spans="1:6" ht="18.75" outlineLevel="1">
      <c r="A51" s="9"/>
      <c r="B51" s="10"/>
      <c r="C51" s="10"/>
      <c r="D51" s="10"/>
      <c r="E51" s="10"/>
      <c r="F51" s="11"/>
    </row>
    <row r="52" spans="1:6" ht="18.75" outlineLevel="1">
      <c r="A52" s="9"/>
      <c r="B52" s="10"/>
      <c r="C52" s="10"/>
      <c r="D52" s="10"/>
      <c r="E52" s="10"/>
      <c r="F52" s="11"/>
    </row>
    <row r="53" spans="1:6" ht="18.75" outlineLevel="1">
      <c r="A53" s="9"/>
      <c r="B53" s="10"/>
      <c r="C53" s="10"/>
      <c r="D53" s="10"/>
      <c r="E53" s="10"/>
      <c r="F53" s="11"/>
    </row>
    <row r="54" spans="1:6" ht="18.75" outlineLevel="1">
      <c r="A54" s="9"/>
      <c r="B54" s="10"/>
      <c r="C54" s="10"/>
      <c r="D54" s="10"/>
      <c r="E54" s="10"/>
      <c r="F54" s="11"/>
    </row>
    <row r="55" spans="1:6" ht="18.75" outlineLevel="1">
      <c r="A55" s="9"/>
      <c r="B55" s="10"/>
      <c r="C55" s="10"/>
      <c r="D55" s="10"/>
      <c r="E55" s="10"/>
      <c r="F55" s="11"/>
    </row>
    <row r="56" spans="1:6" ht="18.75" outlineLevel="1">
      <c r="A56" s="6"/>
      <c r="B56" s="7"/>
      <c r="C56" s="7"/>
      <c r="D56" s="7"/>
      <c r="E56" s="7"/>
      <c r="F56" s="8"/>
    </row>
    <row r="57" spans="1:6" ht="18.75" outlineLevel="1">
      <c r="A57" s="9"/>
      <c r="B57" s="10"/>
      <c r="C57" s="10"/>
      <c r="D57" s="10"/>
      <c r="E57" s="10"/>
      <c r="F57" s="11"/>
    </row>
    <row r="58" spans="1:6" ht="18.75" outlineLevel="1">
      <c r="A58" s="9"/>
      <c r="B58" s="10"/>
      <c r="C58" s="10"/>
      <c r="D58" s="10"/>
      <c r="E58" s="10"/>
      <c r="F58" s="11"/>
    </row>
    <row r="59" spans="1:6" ht="18.75">
      <c r="A59" s="9"/>
      <c r="B59" s="10"/>
      <c r="C59" s="10"/>
      <c r="D59" s="10"/>
      <c r="E59" s="10"/>
      <c r="F59" s="11"/>
    </row>
    <row r="60" spans="1:6" ht="18.75" outlineLevel="1">
      <c r="A60" s="9"/>
      <c r="B60" s="10"/>
      <c r="C60" s="10"/>
      <c r="D60" s="10"/>
      <c r="E60" s="10"/>
      <c r="F60" s="11"/>
    </row>
    <row r="61" spans="1:6" ht="18.75" outlineLevel="1">
      <c r="A61" s="6"/>
      <c r="B61" s="7"/>
      <c r="C61" s="7"/>
      <c r="D61" s="7"/>
      <c r="E61" s="7"/>
      <c r="F61" s="8"/>
    </row>
    <row r="62" spans="1:6" ht="18.75" outlineLevel="1">
      <c r="A62" s="9"/>
      <c r="B62" s="10"/>
      <c r="C62" s="10"/>
      <c r="D62" s="10"/>
      <c r="E62" s="10"/>
      <c r="F62" s="11"/>
    </row>
    <row r="63" spans="1:6" ht="18.75" outlineLevel="1">
      <c r="A63" s="6"/>
      <c r="B63" s="7"/>
      <c r="C63" s="7"/>
      <c r="D63" s="7"/>
      <c r="E63" s="7"/>
      <c r="F63" s="8"/>
    </row>
    <row r="64" spans="1:6" ht="18.75" outlineLevel="1">
      <c r="A64" s="9"/>
      <c r="B64" s="10"/>
      <c r="C64" s="10"/>
      <c r="D64" s="10"/>
      <c r="E64" s="10"/>
      <c r="F64" s="11"/>
    </row>
    <row r="65" spans="1:6" ht="18.75">
      <c r="A65" s="6"/>
      <c r="B65" s="7"/>
      <c r="C65" s="7"/>
      <c r="D65" s="7"/>
      <c r="E65" s="7"/>
      <c r="F65" s="8"/>
    </row>
    <row r="66" spans="1:6" ht="18.75" outlineLevel="1">
      <c r="A66" s="9"/>
      <c r="B66" s="10"/>
      <c r="C66" s="10"/>
      <c r="D66" s="10"/>
      <c r="E66" s="10"/>
      <c r="F66" s="11"/>
    </row>
    <row r="67" spans="1:6" ht="18.75">
      <c r="A67" s="9"/>
      <c r="B67" s="10"/>
      <c r="C67" s="10"/>
      <c r="D67" s="10"/>
      <c r="E67" s="10"/>
      <c r="F67" s="11"/>
    </row>
    <row r="68" spans="1:6" ht="18.75" outlineLevel="1">
      <c r="A68" s="9"/>
      <c r="B68" s="10"/>
      <c r="C68" s="10"/>
      <c r="D68" s="10"/>
      <c r="E68" s="10"/>
      <c r="F68" s="11"/>
    </row>
    <row r="69" spans="1:6" ht="18.75">
      <c r="A69" s="9"/>
      <c r="B69" s="10"/>
      <c r="C69" s="10"/>
      <c r="D69" s="10"/>
      <c r="E69" s="10"/>
      <c r="F69" s="11"/>
    </row>
    <row r="70" spans="1:6" ht="18.75" outlineLevel="1">
      <c r="A70" s="9"/>
      <c r="B70" s="10"/>
      <c r="C70" s="10"/>
      <c r="D70" s="10"/>
      <c r="E70" s="10"/>
      <c r="F70" s="11"/>
    </row>
    <row r="71" spans="1:6" ht="18.75" outlineLevel="1">
      <c r="A71" s="6"/>
      <c r="B71" s="7"/>
      <c r="C71" s="7"/>
      <c r="D71" s="7"/>
      <c r="E71" s="7"/>
      <c r="F71" s="8"/>
    </row>
    <row r="72" spans="1:6" ht="18.75" outlineLevel="1">
      <c r="A72" s="9"/>
      <c r="B72" s="10"/>
      <c r="C72" s="10"/>
      <c r="D72" s="10"/>
      <c r="E72" s="10"/>
      <c r="F72" s="11"/>
    </row>
    <row r="73" spans="1:6" ht="18.75" outlineLevel="1">
      <c r="A73" s="6"/>
      <c r="B73" s="7"/>
      <c r="C73" s="7"/>
      <c r="D73" s="7"/>
      <c r="E73" s="7"/>
      <c r="F73" s="8"/>
    </row>
    <row r="74" spans="1:6" ht="18.75" outlineLevel="1">
      <c r="A74" s="9"/>
      <c r="B74" s="10"/>
      <c r="C74" s="10"/>
      <c r="D74" s="10"/>
      <c r="E74" s="10"/>
      <c r="F74" s="11"/>
    </row>
    <row r="75" spans="1:6" ht="18.75">
      <c r="A75" s="6"/>
      <c r="B75" s="7"/>
      <c r="C75" s="7"/>
      <c r="D75" s="7"/>
      <c r="E75" s="7"/>
      <c r="F75" s="8"/>
    </row>
    <row r="76" spans="1:6" ht="18.75" outlineLevel="1">
      <c r="A76" s="9"/>
      <c r="B76" s="10"/>
      <c r="C76" s="10"/>
      <c r="D76" s="10"/>
      <c r="E76" s="10"/>
      <c r="F76" s="11"/>
    </row>
    <row r="77" spans="1:6" ht="18.75">
      <c r="A77" s="9"/>
      <c r="B77" s="10"/>
      <c r="C77" s="10"/>
      <c r="D77" s="10"/>
      <c r="E77" s="10"/>
      <c r="F77" s="11"/>
    </row>
    <row r="78" spans="1:6" ht="18.75" outlineLevel="1">
      <c r="A78" s="9"/>
      <c r="B78" s="10"/>
      <c r="C78" s="10"/>
      <c r="D78" s="10"/>
      <c r="E78" s="10"/>
      <c r="F78" s="11"/>
    </row>
    <row r="79" spans="1:6" ht="18.75">
      <c r="A79" s="9"/>
      <c r="B79" s="10"/>
      <c r="C79" s="10"/>
      <c r="D79" s="10"/>
      <c r="E79" s="10"/>
      <c r="F79" s="11"/>
    </row>
    <row r="80" spans="1:6" ht="18.75" outlineLevel="1">
      <c r="A80" s="9"/>
      <c r="B80" s="10"/>
      <c r="C80" s="10"/>
      <c r="D80" s="10"/>
      <c r="E80" s="10"/>
      <c r="F80" s="11"/>
    </row>
    <row r="81" spans="1:6" ht="18.75" outlineLevel="1">
      <c r="A81" s="9"/>
      <c r="B81" s="10"/>
      <c r="C81" s="10"/>
      <c r="D81" s="10"/>
      <c r="E81" s="10"/>
      <c r="F81" s="11"/>
    </row>
    <row r="82" spans="1:6" ht="18.75" outlineLevel="1">
      <c r="A82" s="6"/>
      <c r="B82" s="7"/>
      <c r="C82" s="7"/>
      <c r="D82" s="7"/>
      <c r="E82" s="7"/>
      <c r="F82" s="8"/>
    </row>
    <row r="83" spans="1:6" ht="18.75" outlineLevel="1">
      <c r="A83" s="9"/>
      <c r="B83" s="10"/>
      <c r="C83" s="10"/>
      <c r="D83" s="10"/>
      <c r="E83" s="10"/>
      <c r="F83" s="11"/>
    </row>
    <row r="84" spans="1:6" ht="18.75" outlineLevel="1">
      <c r="A84" s="6"/>
      <c r="B84" s="7"/>
      <c r="C84" s="7"/>
      <c r="D84" s="7"/>
      <c r="E84" s="7"/>
      <c r="F84" s="8"/>
    </row>
    <row r="85" spans="1:6" ht="18.75" outlineLevel="1">
      <c r="A85" s="9"/>
      <c r="B85" s="10"/>
      <c r="C85" s="10"/>
      <c r="D85" s="10"/>
      <c r="E85" s="10"/>
      <c r="F85" s="11"/>
    </row>
    <row r="86" spans="1:6" ht="18.75">
      <c r="A86" s="9"/>
      <c r="B86" s="10"/>
      <c r="C86" s="10"/>
      <c r="D86" s="10"/>
      <c r="E86" s="10"/>
      <c r="F86" s="11"/>
    </row>
    <row r="87" spans="1:6" ht="18.75" outlineLevel="1">
      <c r="A87" s="9"/>
      <c r="B87" s="10"/>
      <c r="C87" s="10"/>
      <c r="D87" s="10"/>
      <c r="E87" s="10"/>
      <c r="F87" s="11"/>
    </row>
    <row r="88" spans="1:6" ht="18.75">
      <c r="A88" s="9"/>
      <c r="B88" s="10"/>
      <c r="C88" s="10"/>
      <c r="D88" s="10"/>
      <c r="E88" s="10"/>
      <c r="F88" s="11"/>
    </row>
    <row r="89" spans="1:6" ht="18.75" outlineLevel="1">
      <c r="A89" s="9"/>
      <c r="B89" s="10"/>
      <c r="C89" s="10"/>
      <c r="D89" s="10"/>
      <c r="E89" s="10"/>
      <c r="F89" s="11"/>
    </row>
    <row r="90" spans="1:6" ht="18.75" outlineLevel="1">
      <c r="A90" s="6"/>
      <c r="B90" s="7"/>
      <c r="C90" s="7"/>
      <c r="D90" s="7"/>
      <c r="E90" s="7"/>
      <c r="F90" s="8"/>
    </row>
    <row r="91" spans="1:6" ht="18.75" outlineLevel="1">
      <c r="A91" s="9"/>
      <c r="B91" s="10"/>
      <c r="C91" s="10"/>
      <c r="D91" s="10"/>
      <c r="E91" s="10"/>
      <c r="F91" s="11"/>
    </row>
    <row r="92" spans="1:6" ht="18.75" outlineLevel="1">
      <c r="A92" s="6"/>
      <c r="B92" s="7"/>
      <c r="C92" s="7"/>
      <c r="D92" s="7"/>
      <c r="E92" s="7"/>
      <c r="F92" s="8"/>
    </row>
    <row r="93" spans="1:6" ht="18.75" outlineLevel="1">
      <c r="A93" s="9"/>
      <c r="B93" s="10"/>
      <c r="C93" s="10"/>
      <c r="D93" s="10"/>
      <c r="E93" s="10"/>
      <c r="F93" s="11"/>
    </row>
    <row r="94" spans="1:6" ht="18.75">
      <c r="A94" s="9"/>
      <c r="B94" s="10"/>
      <c r="C94" s="10"/>
      <c r="D94" s="10"/>
      <c r="E94" s="10"/>
      <c r="F94" s="11"/>
    </row>
    <row r="95" spans="1:6" ht="18.75" outlineLevel="1">
      <c r="A95" s="9"/>
      <c r="B95" s="10"/>
      <c r="C95" s="10"/>
      <c r="D95" s="10"/>
      <c r="E95" s="10"/>
      <c r="F95" s="11"/>
    </row>
    <row r="96" spans="1:6" ht="18.75">
      <c r="A96" s="9"/>
      <c r="B96" s="10"/>
      <c r="C96" s="10"/>
      <c r="D96" s="10"/>
      <c r="E96" s="10"/>
      <c r="F96" s="11"/>
    </row>
    <row r="97" spans="1:6" ht="18.75" outlineLevel="1">
      <c r="A97" s="6"/>
      <c r="B97" s="7"/>
      <c r="C97" s="7"/>
      <c r="D97" s="7"/>
      <c r="E97" s="7"/>
      <c r="F97" s="8"/>
    </row>
    <row r="98" spans="1:6" ht="18.75" outlineLevel="1">
      <c r="A98" s="9"/>
      <c r="B98" s="10"/>
      <c r="C98" s="10"/>
      <c r="D98" s="10"/>
      <c r="E98" s="10"/>
      <c r="F98" s="11"/>
    </row>
    <row r="99" spans="1:6" ht="18.75" outlineLevel="1">
      <c r="A99" s="9"/>
      <c r="B99" s="10"/>
      <c r="C99" s="10"/>
      <c r="D99" s="10"/>
      <c r="E99" s="10"/>
      <c r="F99" s="11"/>
    </row>
    <row r="100" spans="1:6" ht="18.75" outlineLevel="1">
      <c r="A100" s="6"/>
      <c r="B100" s="7"/>
      <c r="C100" s="7"/>
      <c r="D100" s="7"/>
      <c r="E100" s="7"/>
      <c r="F100" s="8"/>
    </row>
    <row r="101" spans="1:6" ht="18.75">
      <c r="A101" s="9"/>
      <c r="B101" s="10"/>
      <c r="C101" s="10"/>
      <c r="D101" s="10"/>
      <c r="E101" s="10"/>
      <c r="F101" s="11"/>
    </row>
    <row r="102" spans="1:6" ht="18.75" outlineLevel="1">
      <c r="A102" s="6"/>
      <c r="B102" s="7"/>
      <c r="C102" s="7"/>
      <c r="D102" s="7"/>
      <c r="E102" s="7"/>
      <c r="F102" s="8"/>
    </row>
    <row r="103" spans="1:6" ht="18.75" outlineLevel="1">
      <c r="A103" s="9"/>
      <c r="B103" s="10"/>
      <c r="C103" s="10"/>
      <c r="D103" s="10"/>
      <c r="E103" s="10"/>
      <c r="F103" s="11"/>
    </row>
    <row r="104" spans="1:6" ht="18.75">
      <c r="A104" s="9"/>
      <c r="B104" s="10"/>
      <c r="C104" s="10"/>
      <c r="D104" s="10"/>
      <c r="E104" s="10"/>
      <c r="F104" s="11"/>
    </row>
    <row r="105" spans="1:6" ht="18.75" outlineLevel="1">
      <c r="A105" s="6"/>
      <c r="B105" s="7"/>
      <c r="C105" s="7"/>
      <c r="D105" s="7"/>
      <c r="E105" s="7"/>
      <c r="F105" s="8"/>
    </row>
    <row r="106" spans="1:6" ht="18.75">
      <c r="A106" s="9"/>
      <c r="B106" s="10"/>
      <c r="C106" s="10"/>
      <c r="D106" s="10"/>
      <c r="E106" s="10"/>
      <c r="F106" s="11"/>
    </row>
    <row r="107" spans="1:6" ht="18.75" outlineLevel="1">
      <c r="A107" s="6"/>
      <c r="B107" s="7"/>
      <c r="C107" s="7"/>
      <c r="D107" s="7"/>
      <c r="E107" s="7"/>
      <c r="F107" s="8"/>
    </row>
    <row r="108" spans="1:6" ht="18.75" outlineLevel="1">
      <c r="A108" s="9"/>
      <c r="B108" s="10"/>
      <c r="C108" s="10"/>
      <c r="D108" s="10"/>
      <c r="E108" s="10"/>
      <c r="F108" s="11"/>
    </row>
    <row r="109" spans="1:6" ht="18.75">
      <c r="A109" s="6"/>
      <c r="B109" s="7"/>
      <c r="C109" s="7"/>
      <c r="D109" s="7"/>
      <c r="E109" s="7"/>
      <c r="F109" s="8"/>
    </row>
    <row r="110" spans="1:6" ht="18.75" outlineLevel="1">
      <c r="A110" s="9"/>
      <c r="B110" s="10"/>
      <c r="C110" s="10"/>
      <c r="D110" s="10"/>
      <c r="E110" s="10"/>
      <c r="F110" s="11"/>
    </row>
    <row r="111" spans="1:6" ht="18.75">
      <c r="A111" s="6"/>
      <c r="B111" s="7"/>
      <c r="C111" s="7"/>
      <c r="D111" s="7"/>
      <c r="E111" s="7"/>
      <c r="F111" s="8"/>
    </row>
    <row r="112" spans="1:6" ht="18.75" outlineLevel="1">
      <c r="A112" s="9"/>
      <c r="B112" s="10"/>
      <c r="C112" s="10"/>
      <c r="D112" s="10"/>
      <c r="E112" s="10"/>
      <c r="F112" s="11"/>
    </row>
    <row r="113" spans="1:6" ht="18.75">
      <c r="A113" s="9"/>
      <c r="B113" s="10"/>
      <c r="C113" s="10"/>
      <c r="D113" s="10"/>
      <c r="E113" s="10"/>
      <c r="F113" s="11"/>
    </row>
    <row r="114" spans="1:6" ht="18.75" outlineLevel="1">
      <c r="A114" s="6"/>
      <c r="B114" s="7"/>
      <c r="C114" s="7"/>
      <c r="D114" s="7"/>
      <c r="E114" s="7"/>
      <c r="F114" s="8"/>
    </row>
    <row r="115" spans="1:6" ht="18.75">
      <c r="A115" s="9"/>
      <c r="B115" s="10"/>
      <c r="C115" s="10"/>
      <c r="D115" s="10"/>
      <c r="E115" s="10"/>
      <c r="F115" s="11"/>
    </row>
    <row r="116" spans="1:6" ht="18.75" outlineLevel="1">
      <c r="A116" s="6"/>
      <c r="B116" s="7"/>
      <c r="C116" s="7"/>
      <c r="D116" s="7"/>
      <c r="E116" s="7"/>
      <c r="F116" s="8"/>
    </row>
    <row r="117" spans="1:6" ht="117.75" customHeight="1" outlineLevel="1">
      <c r="A117" s="9"/>
      <c r="B117" s="10"/>
      <c r="C117" s="10"/>
      <c r="D117" s="10"/>
      <c r="E117" s="10"/>
      <c r="F117" s="11"/>
    </row>
    <row r="118" spans="1:6" ht="21.75" customHeight="1">
      <c r="A118" s="12"/>
      <c r="B118" s="13"/>
      <c r="C118" s="13"/>
      <c r="D118" s="13"/>
      <c r="E118" s="13"/>
      <c r="F118" s="14"/>
    </row>
    <row r="119" spans="1:6" ht="18.75" outlineLevel="1">
      <c r="A119" s="6"/>
      <c r="B119" s="7"/>
      <c r="C119" s="7"/>
      <c r="D119" s="7"/>
      <c r="E119" s="7"/>
      <c r="F119" s="8"/>
    </row>
    <row r="120" spans="1:6" ht="18.75">
      <c r="A120" s="9"/>
      <c r="B120" s="10"/>
      <c r="C120" s="10"/>
      <c r="D120" s="10"/>
      <c r="E120" s="10"/>
      <c r="F120" s="11"/>
    </row>
    <row r="121" spans="1:6" ht="18.75" outlineLevel="1">
      <c r="A121" s="12"/>
      <c r="B121" s="13"/>
      <c r="C121" s="13"/>
      <c r="D121" s="13"/>
      <c r="E121" s="13"/>
      <c r="F121" s="14"/>
    </row>
    <row r="122" ht="12.75">
      <c r="A122" s="1"/>
    </row>
    <row r="123" ht="12.75">
      <c r="A123" s="1"/>
    </row>
  </sheetData>
  <sheetProtection/>
  <mergeCells count="9">
    <mergeCell ref="D1:F1"/>
    <mergeCell ref="A6:F6"/>
    <mergeCell ref="A9:A10"/>
    <mergeCell ref="B11:C11"/>
    <mergeCell ref="B9:C10"/>
    <mergeCell ref="D9:D10"/>
    <mergeCell ref="E9:E10"/>
    <mergeCell ref="F9:F10"/>
    <mergeCell ref="D5:F5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Савина</cp:lastModifiedBy>
  <cp:lastPrinted>2016-01-14T11:07:29Z</cp:lastPrinted>
  <dcterms:created xsi:type="dcterms:W3CDTF">2002-03-11T10:22:12Z</dcterms:created>
  <dcterms:modified xsi:type="dcterms:W3CDTF">2020-06-29T13:56:37Z</dcterms:modified>
  <cp:category/>
  <cp:version/>
  <cp:contentType/>
  <cp:contentStatus/>
</cp:coreProperties>
</file>