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субвенции 2018-2020 годов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<sst xmlns="http://schemas.openxmlformats.org/spreadsheetml/2006/main" count="55" uniqueCount="55">
  <si>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к Решению </t>
  </si>
  <si>
    <t>Киквидзенской районной Думы</t>
  </si>
  <si>
    <t>Итого расходов</t>
  </si>
  <si>
    <t>реализация социальных гарантий, установленных Законом Волгоградской области от 26 ноября 2004 г. №964-ОД "О государственных социальных гарантиях молодым специалистам, работающим  в областных государственных и муниципальных учреждениях, расположенных в сельских поселениях и рабочих поселках Волгоградской области"</t>
  </si>
  <si>
    <t>№ п/п</t>
  </si>
  <si>
    <t>3.1</t>
  </si>
  <si>
    <t>за счет средств федерального бюджета</t>
  </si>
  <si>
    <t>за счет средств областного бюджета</t>
  </si>
  <si>
    <t>3.4</t>
  </si>
  <si>
    <t>за счет средств федерального бюджета на содержание детей в семьях опекунов (попечителей) и приемных семьях, а также на вознаграждение, причитающееся приемному родителю в соответствии с постановлением АВО от 11.04.2011 №159-п "Об утверждении Порядка осуществления и учета расходов областного бюджета на содержание детей в семьях опекунов (попечителей) и приемных семьях, а также на вознаграждение, причитающееся приемному родителю, источником финансового обеспечения которых являются субсидии из федерального бюджета"</t>
  </si>
  <si>
    <t>3.1.1</t>
  </si>
  <si>
    <t>3.1.2</t>
  </si>
  <si>
    <t>обеспечение жильем детей-сирот и детей, оставшихся без попечения родителей, всего</t>
  </si>
  <si>
    <t>рублей</t>
  </si>
  <si>
    <t>Субвенция на 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</si>
  <si>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Субвенция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 </t>
  </si>
  <si>
    <t>3.</t>
  </si>
  <si>
    <t>Субвенция на выплату пособий по опеке и попечительству</t>
  </si>
  <si>
    <t>Субвенция на вознаграждение за труд приёмным родителям (патронатному воспитателю) и предоставление им мер социальной поддержки</t>
  </si>
  <si>
    <t>4.</t>
  </si>
  <si>
    <t>Субвенция на предоставление субсидий гражданам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</si>
  <si>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</si>
  <si>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области"</t>
  </si>
  <si>
    <t>Субвенция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</si>
  <si>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</si>
  <si>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11.</t>
  </si>
  <si>
    <t>Субвенция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фондов, отнесенных к составу архивного фонда Волгоградской области"</t>
  </si>
  <si>
    <t>Субвенция на организацию и осуществление деятельности по опеке и попечительству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</si>
  <si>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</si>
  <si>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12.</t>
  </si>
  <si>
    <t>13.</t>
  </si>
  <si>
    <t>14.</t>
  </si>
  <si>
    <t>15.</t>
  </si>
  <si>
    <t>16.</t>
  </si>
  <si>
    <t>17.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</si>
  <si>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</si>
  <si>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</si>
  <si>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</si>
  <si>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</si>
  <si>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</si>
  <si>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</si>
  <si>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</si>
  <si>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</si>
  <si>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</si>
  <si>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2019 год</t>
  </si>
  <si>
    <t>2020 год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</si>
  <si>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</si>
  <si>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</si>
  <si>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</si>
  <si>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</si>
  <si>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</si>
  <si>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Приложение № 10</t>
  </si>
  <si>
    <t>Средства на финансирование расходов, связанных с осуществлением Киквидзенским муниципальным районом отдельных государственных полномочий, не отнесенных к вопросам местного значения, и переданных бюджету Киквидзенского муниципального района в виде субвенций из областного бюджета на 2019 год и плановый период 2020-2021 годов</t>
  </si>
  <si>
    <t>2021 год</t>
  </si>
  <si>
    <t xml:space="preserve">№ 305/44 от 17.12.2018 года  (в редакции Решения Киквидзенской районной Думы № 331/48  от 29.03.2019 года, № 7/2 от 03.10.2019 года,№ 11/4 от 02.12.2019 года, № 27/6 от 24.12.2019 года)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</si>
</sst>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7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8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7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2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3" max="3" width="110.50390625" style="0" customWidth="1"/>
    <col min="4" max="4" width="15.00390625" style="0" customWidth="1"/>
    <col min="5" max="5" width="15.375" style="0" customWidth="1"/>
    <col min="6" max="6" width="14.375" style="0" customWidth="1"/>
  </cols>
  <sheetData>
    <row r="1" spans="2:6" ht="15">
      <c r="B1" s="2"/>
      <c r="C1" s="2"/>
      <c r="D1" s="2"/>
      <c r="E1" s="2"/>
      <c r="F1" s="3" t="s">
        <v>51</v>
      </c>
    </row>
    <row r="2" spans="2:6" ht="15">
      <c r="B2" s="2"/>
      <c r="C2" s="2"/>
      <c r="D2" s="2"/>
      <c r="E2" s="2"/>
      <c r="F2" s="3" t="s">
        <v>0</v>
      </c>
    </row>
    <row r="3" spans="2:6" ht="15">
      <c r="B3" s="2"/>
      <c r="C3" s="2"/>
      <c r="D3" s="2"/>
      <c r="E3" s="2"/>
      <c r="F3" s="3" t="s">
        <v>1</v>
      </c>
    </row>
    <row r="4" spans="2:6" ht="61.5" customHeight="1">
      <c r="B4" s="2"/>
      <c r="C4" s="2"/>
      <c r="D4" s="29" t="s">
        <v>54</v>
      </c>
      <c r="E4" s="30"/>
      <c r="F4" s="30"/>
    </row>
    <row r="5" spans="2:6" ht="75" customHeight="1">
      <c r="B5" s="33" t="s">
        <v>52</v>
      </c>
      <c r="C5" s="33"/>
      <c r="D5" s="33"/>
      <c r="E5" s="33"/>
      <c r="F5" s="33"/>
    </row>
    <row r="6" spans="2:6" ht="15" thickBot="1">
      <c r="B6" s="2"/>
      <c r="C6" s="2"/>
      <c r="D6" s="2"/>
      <c r="E6" s="2"/>
      <c r="F6" s="3" t="s">
        <v>13</v>
      </c>
    </row>
    <row r="7" spans="1:6" ht="12.75">
      <c r="A7" s="31" t="s">
        <v>4</v>
      </c>
      <c r="B7" s="27" t="s">
        <v>43</v>
      </c>
      <c r="C7" s="27"/>
      <c r="D7" s="25" t="s">
        <v>44</v>
      </c>
      <c r="E7" s="25" t="s">
        <v>45</v>
      </c>
      <c r="F7" s="16" t="s">
        <v>53</v>
      </c>
    </row>
    <row r="8" spans="1:6" ht="33" customHeight="1">
      <c r="A8" s="32"/>
      <c r="B8" s="28"/>
      <c r="C8" s="28"/>
      <c r="D8" s="26"/>
      <c r="E8" s="26"/>
      <c r="F8" s="17"/>
    </row>
    <row r="9" spans="1:6" ht="64.5" customHeight="1">
      <c r="A9" s="4" t="s">
        <v>35</v>
      </c>
      <c r="B9" s="14" t="s">
        <v>14</v>
      </c>
      <c r="C9" s="14"/>
      <c r="D9" s="13">
        <f>1712200-11800</f>
        <v>1700400</v>
      </c>
      <c r="E9" s="13">
        <v>1721200</v>
      </c>
      <c r="F9" s="13">
        <v>1014700</v>
      </c>
    </row>
    <row r="10" spans="1:6" ht="37.5" customHeight="1">
      <c r="A10" s="4" t="s">
        <v>36</v>
      </c>
      <c r="B10" s="14" t="s">
        <v>15</v>
      </c>
      <c r="C10" s="14"/>
      <c r="D10" s="12">
        <f>3696500+1248500-1525000</f>
        <v>3420000</v>
      </c>
      <c r="E10" s="12">
        <v>3696500</v>
      </c>
      <c r="F10" s="12">
        <v>3696500</v>
      </c>
    </row>
    <row r="11" spans="1:6" ht="0.75" customHeight="1" hidden="1">
      <c r="A11" s="5" t="s">
        <v>5</v>
      </c>
      <c r="B11" s="15" t="s">
        <v>12</v>
      </c>
      <c r="C11" s="15"/>
      <c r="D11" s="9"/>
      <c r="E11" s="10"/>
      <c r="F11" s="10"/>
    </row>
    <row r="12" spans="1:6" ht="50.25" customHeight="1" hidden="1">
      <c r="A12" s="7" t="s">
        <v>10</v>
      </c>
      <c r="B12" s="15" t="s">
        <v>6</v>
      </c>
      <c r="C12" s="15"/>
      <c r="D12" s="9"/>
      <c r="E12" s="10"/>
      <c r="F12" s="10"/>
    </row>
    <row r="13" spans="1:6" ht="41.25" customHeight="1" hidden="1">
      <c r="A13" s="7" t="s">
        <v>11</v>
      </c>
      <c r="B13" s="15" t="s">
        <v>7</v>
      </c>
      <c r="C13" s="15"/>
      <c r="D13" s="9"/>
      <c r="E13" s="10"/>
      <c r="F13" s="10"/>
    </row>
    <row r="14" spans="1:6" ht="27.75" customHeight="1">
      <c r="A14" s="5" t="s">
        <v>16</v>
      </c>
      <c r="B14" s="14" t="s">
        <v>17</v>
      </c>
      <c r="C14" s="14"/>
      <c r="D14" s="12">
        <f>2300000+1150000-143500</f>
        <v>3306500</v>
      </c>
      <c r="E14" s="12">
        <v>2300000</v>
      </c>
      <c r="F14" s="12">
        <v>2300000</v>
      </c>
    </row>
    <row r="15" spans="1:6" ht="33" customHeight="1">
      <c r="A15" s="5" t="s">
        <v>19</v>
      </c>
      <c r="B15" s="14" t="s">
        <v>18</v>
      </c>
      <c r="C15" s="14"/>
      <c r="D15" s="12">
        <f>2164000+60000</f>
        <v>2224000</v>
      </c>
      <c r="E15" s="12">
        <v>2164000</v>
      </c>
      <c r="F15" s="12">
        <v>2164000</v>
      </c>
    </row>
    <row r="16" spans="1:6" ht="1.5" customHeight="1" hidden="1">
      <c r="A16" s="5" t="s">
        <v>8</v>
      </c>
      <c r="B16" s="23" t="s">
        <v>9</v>
      </c>
      <c r="C16" s="24"/>
      <c r="D16" s="9"/>
      <c r="E16" s="10"/>
      <c r="F16" s="10"/>
    </row>
    <row r="17" spans="1:6" s="1" customFormat="1" ht="81" customHeight="1" hidden="1">
      <c r="A17" s="6">
        <v>4</v>
      </c>
      <c r="B17" s="14" t="s">
        <v>3</v>
      </c>
      <c r="C17" s="14"/>
      <c r="D17" s="9"/>
      <c r="E17" s="10"/>
      <c r="F17" s="10"/>
    </row>
    <row r="18" spans="1:6" ht="73.5" customHeight="1">
      <c r="A18" s="4" t="s">
        <v>37</v>
      </c>
      <c r="B18" s="14" t="s">
        <v>20</v>
      </c>
      <c r="C18" s="14"/>
      <c r="D18" s="12">
        <f>2795600+90660+348120+31000</f>
        <v>3265380</v>
      </c>
      <c r="E18" s="12">
        <v>2795600</v>
      </c>
      <c r="F18" s="12">
        <v>2795600</v>
      </c>
    </row>
    <row r="19" spans="1:6" ht="63" customHeight="1">
      <c r="A19" s="4" t="s">
        <v>38</v>
      </c>
      <c r="B19" s="20" t="s">
        <v>21</v>
      </c>
      <c r="C19" s="20"/>
      <c r="D19" s="12">
        <f>553900+251400</f>
        <v>805300</v>
      </c>
      <c r="E19" s="12">
        <v>553900</v>
      </c>
      <c r="F19" s="12">
        <v>553900</v>
      </c>
    </row>
    <row r="20" spans="1:6" ht="61.5" customHeight="1">
      <c r="A20" s="4" t="s">
        <v>39</v>
      </c>
      <c r="B20" s="20" t="s">
        <v>47</v>
      </c>
      <c r="C20" s="20"/>
      <c r="D20" s="12">
        <f>24800+12000</f>
        <v>36800</v>
      </c>
      <c r="E20" s="12">
        <v>24800</v>
      </c>
      <c r="F20" s="12">
        <v>24800</v>
      </c>
    </row>
    <row r="21" spans="1:6" ht="66.75" customHeight="1">
      <c r="A21" s="4" t="s">
        <v>40</v>
      </c>
      <c r="B21" s="20" t="s">
        <v>22</v>
      </c>
      <c r="C21" s="20"/>
      <c r="D21" s="12">
        <v>2635200</v>
      </c>
      <c r="E21" s="12">
        <v>2635200</v>
      </c>
      <c r="F21" s="12">
        <v>2635200</v>
      </c>
    </row>
    <row r="22" spans="1:6" ht="41.25" customHeight="1">
      <c r="A22" s="4" t="s">
        <v>41</v>
      </c>
      <c r="B22" s="20" t="s">
        <v>23</v>
      </c>
      <c r="C22" s="20"/>
      <c r="D22" s="12">
        <v>297600</v>
      </c>
      <c r="E22" s="12">
        <v>297600</v>
      </c>
      <c r="F22" s="12">
        <v>297600</v>
      </c>
    </row>
    <row r="23" spans="1:6" ht="35.25" customHeight="1">
      <c r="A23" s="4" t="s">
        <v>42</v>
      </c>
      <c r="B23" s="20" t="s">
        <v>24</v>
      </c>
      <c r="C23" s="20"/>
      <c r="D23" s="12">
        <v>317300</v>
      </c>
      <c r="E23" s="12">
        <v>317300</v>
      </c>
      <c r="F23" s="12">
        <v>317300</v>
      </c>
    </row>
    <row r="24" spans="1:6" ht="56.25" customHeight="1">
      <c r="A24" s="5" t="s">
        <v>25</v>
      </c>
      <c r="B24" s="20" t="s">
        <v>50</v>
      </c>
      <c r="C24" s="20"/>
      <c r="D24" s="12">
        <f>117902800+3871738.04</f>
        <v>121774538.04</v>
      </c>
      <c r="E24" s="13">
        <v>120238800</v>
      </c>
      <c r="F24" s="13">
        <v>121386600</v>
      </c>
    </row>
    <row r="25" spans="1:6" ht="30.75" customHeight="1">
      <c r="A25" s="5" t="s">
        <v>29</v>
      </c>
      <c r="B25" s="20" t="s">
        <v>49</v>
      </c>
      <c r="C25" s="20"/>
      <c r="D25" s="12">
        <f>10325800-2067400</f>
        <v>8258400</v>
      </c>
      <c r="E25" s="13">
        <v>10414700</v>
      </c>
      <c r="F25" s="13">
        <v>10640700</v>
      </c>
    </row>
    <row r="26" spans="1:6" ht="30.75" customHeight="1">
      <c r="A26" s="5" t="s">
        <v>30</v>
      </c>
      <c r="B26" s="20" t="s">
        <v>46</v>
      </c>
      <c r="C26" s="20"/>
      <c r="D26" s="12">
        <f>3764200-478300</f>
        <v>3285900</v>
      </c>
      <c r="E26" s="12">
        <v>3764200</v>
      </c>
      <c r="F26" s="12">
        <v>3764200</v>
      </c>
    </row>
    <row r="27" spans="1:6" ht="32.25" customHeight="1">
      <c r="A27" s="4" t="s">
        <v>31</v>
      </c>
      <c r="B27" s="20" t="s">
        <v>48</v>
      </c>
      <c r="C27" s="20"/>
      <c r="D27" s="12">
        <f>898800-638800</f>
        <v>260000</v>
      </c>
      <c r="E27" s="12">
        <v>898800</v>
      </c>
      <c r="F27" s="12">
        <v>898800</v>
      </c>
    </row>
    <row r="28" spans="1:6" ht="48" customHeight="1">
      <c r="A28" s="4" t="s">
        <v>32</v>
      </c>
      <c r="B28" s="20" t="s">
        <v>26</v>
      </c>
      <c r="C28" s="20"/>
      <c r="D28" s="12">
        <v>205200</v>
      </c>
      <c r="E28" s="12">
        <v>205200</v>
      </c>
      <c r="F28" s="12">
        <v>205200</v>
      </c>
    </row>
    <row r="29" spans="1:6" ht="18" customHeight="1">
      <c r="A29" s="4" t="s">
        <v>33</v>
      </c>
      <c r="B29" s="20" t="s">
        <v>27</v>
      </c>
      <c r="C29" s="20"/>
      <c r="D29" s="12">
        <f>709000+254</f>
        <v>709254</v>
      </c>
      <c r="E29" s="12">
        <v>709000</v>
      </c>
      <c r="F29" s="12">
        <v>709000</v>
      </c>
    </row>
    <row r="30" spans="1:6" ht="48.75" customHeight="1">
      <c r="A30" s="8" t="s">
        <v>34</v>
      </c>
      <c r="B30" s="21" t="s">
        <v>28</v>
      </c>
      <c r="C30" s="22"/>
      <c r="D30" s="12">
        <f>349600+187600+200000</f>
        <v>737200</v>
      </c>
      <c r="E30" s="13">
        <v>32300</v>
      </c>
      <c r="F30" s="13">
        <v>28000</v>
      </c>
    </row>
    <row r="31" spans="1:6" ht="15.75" thickBot="1">
      <c r="A31" s="18" t="s">
        <v>2</v>
      </c>
      <c r="B31" s="19"/>
      <c r="C31" s="19"/>
      <c r="D31" s="11">
        <f>SUM(D9:D30)</f>
        <v>153238972.04000002</v>
      </c>
      <c r="E31" s="11">
        <f>SUM(E9:E30)</f>
        <v>152769100</v>
      </c>
      <c r="F31" s="11">
        <f>SUM(F9:F30)</f>
        <v>153432100</v>
      </c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  <row r="47" spans="2:6" ht="15">
      <c r="B47" s="2"/>
      <c r="C47" s="2"/>
      <c r="D47" s="2"/>
      <c r="E47" s="2"/>
      <c r="F47" s="2"/>
    </row>
    <row r="48" spans="2:6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</sheetData>
  <sheetProtection/>
  <mergeCells count="30">
    <mergeCell ref="D4:F4"/>
    <mergeCell ref="B18:C18"/>
    <mergeCell ref="B20:C20"/>
    <mergeCell ref="A7:A8"/>
    <mergeCell ref="B12:C12"/>
    <mergeCell ref="B13:C13"/>
    <mergeCell ref="E7:E8"/>
    <mergeCell ref="B5:F5"/>
    <mergeCell ref="B10:C10"/>
    <mergeCell ref="B9:C9"/>
    <mergeCell ref="B27:C27"/>
    <mergeCell ref="B14:C14"/>
    <mergeCell ref="B22:C22"/>
    <mergeCell ref="B16:C16"/>
    <mergeCell ref="D7:D8"/>
    <mergeCell ref="B26:C26"/>
    <mergeCell ref="B15:C15"/>
    <mergeCell ref="B23:C23"/>
    <mergeCell ref="B24:C24"/>
    <mergeCell ref="B7:C8"/>
    <mergeCell ref="B17:C17"/>
    <mergeCell ref="B11:C11"/>
    <mergeCell ref="F7:F8"/>
    <mergeCell ref="A31:C31"/>
    <mergeCell ref="B21:C21"/>
    <mergeCell ref="B19:C19"/>
    <mergeCell ref="B29:C29"/>
    <mergeCell ref="B28:C28"/>
    <mergeCell ref="B30:C30"/>
    <mergeCell ref="B25:C25"/>
  </mergeCells>
  <printOptions/>
  <pageMargins left="0.75" right="0.75" top="1" bottom="1" header="0.5" footer="0.5"/>
  <pageSetup fitToHeight="2" fitToWidth="1" horizontalDpi="600" verticalDpi="600" orientation="portrait" paperSize="9" scale="50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K62</cp:lastModifiedBy>
  <cp:lastPrinted>2019-12-04T11:04:01Z</cp:lastPrinted>
  <dcterms:created xsi:type="dcterms:W3CDTF">2004-02-27T12:01:25Z</dcterms:created>
  <dcterms:modified xsi:type="dcterms:W3CDTF">2020-01-17T11:31:23Z</dcterms:modified>
  <cp:category/>
  <cp:version/>
  <cp:contentType/>
  <cp:contentStatus/>
</cp:coreProperties>
</file>