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Лист1!$D$10:$D$42</definedName>
  </definedNames>
  <calcPr calcId="114210"/>
</workbook>
</file>

<file path=xl/calcChain.xml><?xml version="1.0" encoding="utf-8"?>
<calcChain xmlns="http://schemas.openxmlformats.org/spreadsheetml/2006/main">
  <c r="E48" i="1"/>
  <c r="E48" i="2"/>
  <c r="E50"/>
  <c r="G48"/>
  <c r="G50"/>
  <c r="D50"/>
  <c r="D48"/>
  <c r="Q48" i="1"/>
  <c r="Q50"/>
  <c r="O48"/>
  <c r="R50" i="2"/>
  <c r="P50"/>
  <c r="R49"/>
  <c r="P49"/>
  <c r="H49"/>
  <c r="F49"/>
  <c r="R48"/>
  <c r="P48"/>
  <c r="F48"/>
  <c r="R47"/>
  <c r="P47"/>
  <c r="H47"/>
  <c r="F47"/>
  <c r="R46"/>
  <c r="P46"/>
  <c r="H46"/>
  <c r="F46"/>
  <c r="R45"/>
  <c r="P45"/>
  <c r="H45"/>
  <c r="F45"/>
  <c r="R44"/>
  <c r="P44"/>
  <c r="H44"/>
  <c r="F44"/>
  <c r="R43"/>
  <c r="P43"/>
  <c r="H43"/>
  <c r="F43"/>
  <c r="R42"/>
  <c r="P42"/>
  <c r="H42"/>
  <c r="F42"/>
  <c r="R41"/>
  <c r="P41"/>
  <c r="H41"/>
  <c r="F41"/>
  <c r="R40"/>
  <c r="P40"/>
  <c r="H40"/>
  <c r="F40"/>
  <c r="R39"/>
  <c r="P39"/>
  <c r="H39"/>
  <c r="F39"/>
  <c r="R38"/>
  <c r="P38"/>
  <c r="H38"/>
  <c r="F38"/>
  <c r="R37"/>
  <c r="P37"/>
  <c r="H37"/>
  <c r="F37"/>
  <c r="R36"/>
  <c r="P36"/>
  <c r="H36"/>
  <c r="F36"/>
  <c r="R35"/>
  <c r="P35"/>
  <c r="H35"/>
  <c r="F35"/>
  <c r="R34"/>
  <c r="P34"/>
  <c r="H34"/>
  <c r="F34"/>
  <c r="R33"/>
  <c r="P33"/>
  <c r="H33"/>
  <c r="F33"/>
  <c r="R32"/>
  <c r="P32"/>
  <c r="H32"/>
  <c r="F32"/>
  <c r="R31"/>
  <c r="P31"/>
  <c r="H31"/>
  <c r="F31"/>
  <c r="R30"/>
  <c r="P30"/>
  <c r="H30"/>
  <c r="F30"/>
  <c r="R29"/>
  <c r="P29"/>
  <c r="H29"/>
  <c r="F29"/>
  <c r="R28"/>
  <c r="P28"/>
  <c r="H28"/>
  <c r="F28"/>
  <c r="R27"/>
  <c r="P27"/>
  <c r="H27"/>
  <c r="F27"/>
  <c r="R26"/>
  <c r="P26"/>
  <c r="H26"/>
  <c r="F26"/>
  <c r="R25"/>
  <c r="P25"/>
  <c r="H25"/>
  <c r="F25"/>
  <c r="R24"/>
  <c r="P24"/>
  <c r="H24"/>
  <c r="F24"/>
  <c r="R23"/>
  <c r="P23"/>
  <c r="H23"/>
  <c r="F23"/>
  <c r="R22"/>
  <c r="P22"/>
  <c r="H22"/>
  <c r="F22"/>
  <c r="R21"/>
  <c r="P21"/>
  <c r="H21"/>
  <c r="F21"/>
  <c r="R20"/>
  <c r="P20"/>
  <c r="H20"/>
  <c r="F20"/>
  <c r="R19"/>
  <c r="P19"/>
  <c r="H19"/>
  <c r="F19"/>
  <c r="R18"/>
  <c r="P18"/>
  <c r="H18"/>
  <c r="F18"/>
  <c r="R17"/>
  <c r="P17"/>
  <c r="H17"/>
  <c r="F17"/>
  <c r="R16"/>
  <c r="P16"/>
  <c r="H16"/>
  <c r="F16"/>
  <c r="R15"/>
  <c r="P15"/>
  <c r="H15"/>
  <c r="F15"/>
  <c r="R14"/>
  <c r="P14"/>
  <c r="H14"/>
  <c r="F14"/>
  <c r="R13"/>
  <c r="P13"/>
  <c r="H13"/>
  <c r="F13"/>
  <c r="R12"/>
  <c r="P12"/>
  <c r="H12"/>
  <c r="F12"/>
  <c r="R11"/>
  <c r="P11"/>
  <c r="H11"/>
  <c r="F11"/>
  <c r="R10"/>
  <c r="P10"/>
  <c r="H10"/>
  <c r="F10"/>
  <c r="R9"/>
  <c r="P9"/>
  <c r="H9"/>
  <c r="F9"/>
  <c r="R21" i="1"/>
  <c r="R11"/>
  <c r="R12"/>
  <c r="R16"/>
  <c r="R22"/>
  <c r="R24"/>
  <c r="R25"/>
  <c r="R33"/>
  <c r="R34"/>
  <c r="R35"/>
  <c r="R36"/>
  <c r="R38"/>
  <c r="R42"/>
  <c r="R43"/>
  <c r="R45"/>
  <c r="R46"/>
  <c r="R49"/>
  <c r="P11"/>
  <c r="P12"/>
  <c r="P16"/>
  <c r="P17"/>
  <c r="P21"/>
  <c r="P22"/>
  <c r="P24"/>
  <c r="P25"/>
  <c r="P31"/>
  <c r="P32"/>
  <c r="P33"/>
  <c r="P34"/>
  <c r="P35"/>
  <c r="P36"/>
  <c r="P38"/>
  <c r="P42"/>
  <c r="P43"/>
  <c r="P45"/>
  <c r="P46"/>
  <c r="P49"/>
  <c r="H38"/>
  <c r="D48"/>
  <c r="D50"/>
  <c r="G48"/>
  <c r="G50"/>
  <c r="F49"/>
  <c r="N48"/>
  <c r="N50"/>
  <c r="H49"/>
  <c r="H11"/>
  <c r="H12"/>
  <c r="H13"/>
  <c r="H14"/>
  <c r="H15"/>
  <c r="H17"/>
  <c r="H18"/>
  <c r="H19"/>
  <c r="H20"/>
  <c r="H21"/>
  <c r="H22"/>
  <c r="H24"/>
  <c r="H25"/>
  <c r="H26"/>
  <c r="H27"/>
  <c r="H28"/>
  <c r="H29"/>
  <c r="H30"/>
  <c r="H31"/>
  <c r="H33"/>
  <c r="H34"/>
  <c r="H35"/>
  <c r="H36"/>
  <c r="H37"/>
  <c r="H39"/>
  <c r="H40"/>
  <c r="H41"/>
  <c r="H42"/>
  <c r="H43"/>
  <c r="H44"/>
  <c r="H46"/>
  <c r="H47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H10"/>
  <c r="F10"/>
  <c r="R48"/>
  <c r="H50" i="2"/>
  <c r="O50" i="1"/>
  <c r="R50"/>
  <c r="H48" i="2"/>
  <c r="P48" i="1"/>
  <c r="F50" i="2"/>
  <c r="F48" i="1"/>
  <c r="E50"/>
  <c r="F50"/>
  <c r="H48"/>
  <c r="P50"/>
  <c r="H50"/>
</calcChain>
</file>

<file path=xl/sharedStrings.xml><?xml version="1.0" encoding="utf-8"?>
<sst xmlns="http://schemas.openxmlformats.org/spreadsheetml/2006/main" count="279" uniqueCount="56">
  <si>
    <t>Наименование хозяйства</t>
  </si>
  <si>
    <t xml:space="preserve"> Озимая пшеница</t>
  </si>
  <si>
    <t>План уборки,га</t>
  </si>
  <si>
    <t>Фатически убрано,га</t>
  </si>
  <si>
    <t>%</t>
  </si>
  <si>
    <t>Намолочено,тонн</t>
  </si>
  <si>
    <t>Урожайность,ц/га</t>
  </si>
  <si>
    <t>ИП Глава КФХ Икрянников А.И.</t>
  </si>
  <si>
    <t>ИП Глава КФХ Сафронов Ю.А.</t>
  </si>
  <si>
    <t>ИП Глава КФХ Ковалев Н.И.</t>
  </si>
  <si>
    <t>ИП Глава КФХ Богатырев Ю.В.</t>
  </si>
  <si>
    <t>ИП Глава КФХ Бондарев П.И.</t>
  </si>
  <si>
    <t>ИП Глава КФХ Акинтиков А.П.</t>
  </si>
  <si>
    <t>ИП Глава КФХ Харламов А.С.</t>
  </si>
  <si>
    <t>ИП Глава КФХ Бирюков Н.В.</t>
  </si>
  <si>
    <t>ИП Глава КФХ Якушов В.А.</t>
  </si>
  <si>
    <t>ООО "КХ Баранкова П.Н."</t>
  </si>
  <si>
    <t>ИП Глава КФХ Патутин С.В.</t>
  </si>
  <si>
    <t>Ячмень</t>
  </si>
  <si>
    <t>работало комбайнов</t>
  </si>
  <si>
    <t xml:space="preserve"> Ячмень</t>
  </si>
  <si>
    <t>ИП Глава КФХ Бартко А.М.</t>
  </si>
  <si>
    <t>ИП Глава КФХ Зуев И.В.</t>
  </si>
  <si>
    <t>ИП Глава КФХ Кравцов Ю.В.</t>
  </si>
  <si>
    <t>ИП Глава КФХ Мартынов П.Н.</t>
  </si>
  <si>
    <t>ИП Глава КФХ Парьева Л.А.</t>
  </si>
  <si>
    <t>ИП Глава КФХ Самохвалов Н.И.</t>
  </si>
  <si>
    <t>ИП Глава КФХ Шкарупелов С.В.</t>
  </si>
  <si>
    <t>ООО "Агро-Альянс"</t>
  </si>
  <si>
    <t>ООО "Агро-продукт"</t>
  </si>
  <si>
    <t>ООО "Алевтина"</t>
  </si>
  <si>
    <t>ООО АПК "Родина"</t>
  </si>
  <si>
    <t>ООО "Бородин и К"</t>
  </si>
  <si>
    <t>ООО "Виктория"</t>
  </si>
  <si>
    <t>ООО "Гелио-пакс-агро 6"</t>
  </si>
  <si>
    <t>ООО "Горизонт"</t>
  </si>
  <si>
    <t>ООО "Каменское"</t>
  </si>
  <si>
    <t>ООО "КХ "Колос"</t>
  </si>
  <si>
    <t>ООО "Мажуков"</t>
  </si>
  <si>
    <t>ООО "Нива"</t>
  </si>
  <si>
    <t>ООО "Нивега"</t>
  </si>
  <si>
    <t>ООО "Новый путь"</t>
  </si>
  <si>
    <t>ООО "Ротор"</t>
  </si>
  <si>
    <t>ООО "Сириус"</t>
  </si>
  <si>
    <t>ООО "Страховское"</t>
  </si>
  <si>
    <t>ООО "Шаповалов"</t>
  </si>
  <si>
    <t>ООО "Юг"</t>
  </si>
  <si>
    <t>СПК "Калиновский"</t>
  </si>
  <si>
    <t xml:space="preserve">СПК "колхоз "Красная звезда" </t>
  </si>
  <si>
    <t>Мелкие КФХ</t>
  </si>
  <si>
    <t xml:space="preserve">ИТОГО  </t>
  </si>
  <si>
    <t>Всего по крупным КФХ</t>
  </si>
  <si>
    <t xml:space="preserve">Информация  по уборке озимой пшеницы  на  21 июля  2021 года </t>
  </si>
  <si>
    <t xml:space="preserve"> Яровая пшеница</t>
  </si>
  <si>
    <t>ИТОГО</t>
  </si>
  <si>
    <t xml:space="preserve">Информация  по уборке озимой пшеницы  на  3 августа  2021 года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</si>
</sst>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2" fontId="6" fillId="2" borderId="1" applyFont="0" applyFill="0" applyBorder="0">
      <alignment horizontal="center" vertical="center" wrapText="1"/>
    </xf>
  </cellStyleXfs>
  <cellXfs count="100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/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distributed"/>
    </xf>
    <xf numFmtId="1" fontId="9" fillId="2" borderId="1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distributed"/>
    </xf>
    <xf numFmtId="164" fontId="9" fillId="2" borderId="2" xfId="0" applyNumberFormat="1" applyFont="1" applyFill="1" applyBorder="1" applyAlignment="1">
      <alignment horizontal="center" vertical="distributed"/>
    </xf>
    <xf numFmtId="0" fontId="0" fillId="0" borderId="1" xfId="0" applyBorder="1"/>
    <xf numFmtId="1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 vertical="distributed"/>
    </xf>
    <xf numFmtId="164" fontId="15" fillId="2" borderId="2" xfId="0" applyNumberFormat="1" applyFont="1" applyFill="1" applyBorder="1" applyAlignment="1">
      <alignment horizontal="center" vertical="distributed"/>
    </xf>
    <xf numFmtId="0" fontId="14" fillId="0" borderId="0" xfId="0" applyFont="1"/>
    <xf numFmtId="0" fontId="16" fillId="0" borderId="0" xfId="0" applyFont="1"/>
    <xf numFmtId="1" fontId="6" fillId="2" borderId="2" xfId="0" applyNumberFormat="1" applyFont="1" applyFill="1" applyBorder="1" applyAlignment="1">
      <alignment horizontal="center" vertical="distributed"/>
    </xf>
    <xf numFmtId="1" fontId="9" fillId="2" borderId="2" xfId="0" applyNumberFormat="1" applyFont="1" applyFill="1" applyBorder="1" applyAlignment="1">
      <alignment horizontal="center" vertical="distributed"/>
    </xf>
    <xf numFmtId="1" fontId="15" fillId="2" borderId="2" xfId="0" applyNumberFormat="1" applyFont="1" applyFill="1" applyBorder="1" applyAlignment="1">
      <alignment horizontal="center" vertical="distributed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distributed"/>
    </xf>
    <xf numFmtId="164" fontId="1" fillId="0" borderId="0" xfId="0" applyNumberFormat="1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distributed"/>
    </xf>
    <xf numFmtId="164" fontId="1" fillId="2" borderId="1" xfId="0" applyNumberFormat="1" applyFont="1" applyFill="1" applyBorder="1" applyAlignment="1">
      <alignment horizontal="center" vertical="distributed"/>
    </xf>
    <xf numFmtId="1" fontId="13" fillId="2" borderId="1" xfId="0" applyNumberFormat="1" applyFont="1" applyFill="1" applyBorder="1" applyAlignment="1">
      <alignment horizontal="center" vertical="distributed"/>
    </xf>
    <xf numFmtId="1" fontId="13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9" fillId="3" borderId="1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9" fillId="5" borderId="1" xfId="0" applyFont="1" applyFill="1" applyBorder="1" applyProtection="1">
      <protection locked="0"/>
    </xf>
    <xf numFmtId="0" fontId="20" fillId="2" borderId="1" xfId="0" applyFont="1" applyFill="1" applyBorder="1" applyProtection="1">
      <protection locked="0"/>
    </xf>
    <xf numFmtId="1" fontId="1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distributed"/>
    </xf>
    <xf numFmtId="164" fontId="1" fillId="3" borderId="1" xfId="0" applyNumberFormat="1" applyFont="1" applyFill="1" applyBorder="1" applyAlignment="1">
      <alignment horizontal="center" vertical="distributed"/>
    </xf>
    <xf numFmtId="1" fontId="15" fillId="3" borderId="2" xfId="0" applyNumberFormat="1" applyFont="1" applyFill="1" applyBorder="1" applyAlignment="1">
      <alignment horizontal="center" vertical="distributed"/>
    </xf>
    <xf numFmtId="1" fontId="6" fillId="3" borderId="2" xfId="0" applyNumberFormat="1" applyFont="1" applyFill="1" applyBorder="1" applyAlignment="1">
      <alignment horizontal="center" vertical="distributed"/>
    </xf>
    <xf numFmtId="0" fontId="5" fillId="2" borderId="1" xfId="0" applyFont="1" applyFill="1" applyBorder="1"/>
    <xf numFmtId="1" fontId="1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distributed"/>
    </xf>
    <xf numFmtId="1" fontId="9" fillId="3" borderId="1" xfId="0" applyNumberFormat="1" applyFont="1" applyFill="1" applyBorder="1" applyAlignment="1">
      <alignment horizontal="center" vertical="distributed"/>
    </xf>
    <xf numFmtId="164" fontId="9" fillId="3" borderId="2" xfId="0" applyNumberFormat="1" applyFont="1" applyFill="1" applyBorder="1" applyAlignment="1">
      <alignment horizontal="center" vertical="distributed"/>
    </xf>
    <xf numFmtId="1" fontId="6" fillId="2" borderId="2" xfId="0" applyNumberFormat="1" applyFont="1" applyFill="1" applyBorder="1" applyAlignment="1">
      <alignment horizontal="center" vertical="distributed"/>
    </xf>
    <xf numFmtId="1" fontId="6" fillId="3" borderId="2" xfId="0" applyNumberFormat="1" applyFont="1" applyFill="1" applyBorder="1" applyAlignment="1">
      <alignment horizontal="center" vertical="distributed"/>
    </xf>
    <xf numFmtId="1" fontId="9" fillId="2" borderId="2" xfId="0" applyNumberFormat="1" applyFont="1" applyFill="1" applyBorder="1" applyAlignment="1">
      <alignment horizontal="center" vertical="distributed"/>
    </xf>
    <xf numFmtId="1" fontId="15" fillId="3" borderId="2" xfId="0" applyNumberFormat="1" applyFont="1" applyFill="1" applyBorder="1" applyAlignment="1">
      <alignment horizontal="center" vertical="distributed"/>
    </xf>
    <xf numFmtId="1" fontId="15" fillId="2" borderId="2" xfId="0" applyNumberFormat="1" applyFont="1" applyFill="1" applyBorder="1" applyAlignment="1">
      <alignment horizontal="center" vertical="distributed"/>
    </xf>
    <xf numFmtId="0" fontId="5" fillId="3" borderId="8" xfId="0" applyFont="1" applyFill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distributed"/>
    </xf>
    <xf numFmtId="164" fontId="6" fillId="3" borderId="1" xfId="0" applyNumberFormat="1" applyFont="1" applyFill="1" applyBorder="1" applyAlignment="1">
      <alignment horizontal="center" vertical="distributed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>
      <selection activeCell="O29" sqref="O29"/>
    </sheetView>
  </sheetViews>
  <sheetFormatPr defaultRowHeight="15"/>
  <cols>
    <col min="1" max="1" width="47.5703125" customWidth="1"/>
    <col min="2" max="2" width="18.42578125" hidden="1" customWidth="1"/>
    <col min="3" max="3" width="9.140625" hidden="1" customWidth="1"/>
    <col min="4" max="4" width="13.42578125" customWidth="1"/>
    <col min="5" max="5" width="11.85546875" customWidth="1"/>
    <col min="6" max="6" width="8.85546875" customWidth="1"/>
    <col min="7" max="7" width="12.85546875" customWidth="1"/>
    <col min="8" max="8" width="12.7109375" customWidth="1"/>
    <col min="9" max="13" width="9.140625" hidden="1" customWidth="1"/>
    <col min="14" max="14" width="13.140625" customWidth="1"/>
    <col min="15" max="15" width="12.85546875" customWidth="1"/>
    <col min="16" max="16" width="10.85546875" customWidth="1"/>
    <col min="17" max="17" width="13" customWidth="1"/>
    <col min="18" max="18" width="12.85546875" customWidth="1"/>
  </cols>
  <sheetData>
    <row r="1" spans="1:18" ht="0.75" customHeight="1"/>
    <row r="2" spans="1:18" ht="18.75">
      <c r="A2" s="85" t="s">
        <v>55</v>
      </c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.5" customHeight="1">
      <c r="A3" s="10"/>
      <c r="B3" s="4"/>
      <c r="C3" s="4"/>
      <c r="D3" s="3"/>
      <c r="E3" s="3"/>
      <c r="F3" s="3"/>
      <c r="G3" s="3"/>
      <c r="H3" s="3"/>
      <c r="I3" s="2"/>
      <c r="J3" s="2"/>
    </row>
    <row r="4" spans="1:18" ht="12" customHeight="1">
      <c r="A4" s="88" t="s">
        <v>0</v>
      </c>
      <c r="B4" s="88"/>
      <c r="C4" s="88"/>
      <c r="D4" s="89" t="s">
        <v>1</v>
      </c>
      <c r="E4" s="90"/>
      <c r="F4" s="90"/>
      <c r="G4" s="91"/>
      <c r="H4" s="92"/>
      <c r="I4" s="89" t="s">
        <v>18</v>
      </c>
      <c r="J4" s="90"/>
      <c r="K4" s="90"/>
      <c r="L4" s="91"/>
      <c r="M4" s="91"/>
      <c r="N4" s="89" t="s">
        <v>20</v>
      </c>
      <c r="O4" s="90"/>
      <c r="P4" s="90"/>
      <c r="Q4" s="91"/>
      <c r="R4" s="92"/>
    </row>
    <row r="5" spans="1:18" ht="15.75" customHeight="1">
      <c r="A5" s="88"/>
      <c r="B5" s="88"/>
      <c r="C5" s="88"/>
      <c r="D5" s="83" t="s">
        <v>2</v>
      </c>
      <c r="E5" s="83" t="s">
        <v>3</v>
      </c>
      <c r="F5" s="93" t="s">
        <v>4</v>
      </c>
      <c r="G5" s="83" t="s">
        <v>5</v>
      </c>
      <c r="H5" s="83" t="s">
        <v>6</v>
      </c>
      <c r="I5" s="83" t="s">
        <v>2</v>
      </c>
      <c r="J5" s="83" t="s">
        <v>3</v>
      </c>
      <c r="K5" s="93" t="s">
        <v>4</v>
      </c>
      <c r="L5" s="83" t="s">
        <v>5</v>
      </c>
      <c r="M5" s="89" t="s">
        <v>6</v>
      </c>
      <c r="N5" s="83" t="s">
        <v>2</v>
      </c>
      <c r="O5" s="83" t="s">
        <v>3</v>
      </c>
      <c r="P5" s="93" t="s">
        <v>4</v>
      </c>
      <c r="Q5" s="89" t="s">
        <v>5</v>
      </c>
      <c r="R5" s="83" t="s">
        <v>6</v>
      </c>
    </row>
    <row r="6" spans="1:18">
      <c r="A6" s="88"/>
      <c r="B6" s="88"/>
      <c r="C6" s="88"/>
      <c r="D6" s="84"/>
      <c r="E6" s="83"/>
      <c r="F6" s="94"/>
      <c r="G6" s="84"/>
      <c r="H6" s="83"/>
      <c r="I6" s="84"/>
      <c r="J6" s="83"/>
      <c r="K6" s="94"/>
      <c r="L6" s="84"/>
      <c r="M6" s="89"/>
      <c r="N6" s="84"/>
      <c r="O6" s="83"/>
      <c r="P6" s="94"/>
      <c r="Q6" s="96"/>
      <c r="R6" s="83"/>
    </row>
    <row r="7" spans="1:18" ht="9" customHeight="1">
      <c r="A7" s="88"/>
      <c r="B7" s="88"/>
      <c r="C7" s="88"/>
      <c r="D7" s="84"/>
      <c r="E7" s="83"/>
      <c r="F7" s="94"/>
      <c r="G7" s="84"/>
      <c r="H7" s="83"/>
      <c r="I7" s="84"/>
      <c r="J7" s="83"/>
      <c r="K7" s="94"/>
      <c r="L7" s="84"/>
      <c r="M7" s="89"/>
      <c r="N7" s="84"/>
      <c r="O7" s="83"/>
      <c r="P7" s="94"/>
      <c r="Q7" s="96"/>
      <c r="R7" s="83"/>
    </row>
    <row r="8" spans="1:18" ht="9" hidden="1" customHeight="1">
      <c r="A8" s="88"/>
      <c r="B8" s="88"/>
      <c r="C8" s="88"/>
      <c r="D8" s="84"/>
      <c r="E8" s="83"/>
      <c r="F8" s="94"/>
      <c r="G8" s="84"/>
      <c r="H8" s="83"/>
      <c r="I8" s="84"/>
      <c r="J8" s="83"/>
      <c r="K8" s="94"/>
      <c r="L8" s="84"/>
      <c r="M8" s="89"/>
      <c r="N8" s="84"/>
      <c r="O8" s="83"/>
      <c r="P8" s="94"/>
      <c r="Q8" s="96"/>
      <c r="R8" s="83"/>
    </row>
    <row r="9" spans="1:18" ht="25.5" hidden="1" customHeight="1">
      <c r="A9" s="88"/>
      <c r="B9" s="88"/>
      <c r="C9" s="88"/>
      <c r="D9" s="84"/>
      <c r="E9" s="84"/>
      <c r="F9" s="95"/>
      <c r="G9" s="84"/>
      <c r="H9" s="84"/>
      <c r="I9" s="84"/>
      <c r="J9" s="84"/>
      <c r="K9" s="95"/>
      <c r="L9" s="84"/>
      <c r="M9" s="96"/>
      <c r="N9" s="84"/>
      <c r="O9" s="84"/>
      <c r="P9" s="95"/>
      <c r="Q9" s="96"/>
      <c r="R9" s="84"/>
    </row>
    <row r="10" spans="1:18" ht="17.25" customHeight="1">
      <c r="A10" s="39" t="s">
        <v>12</v>
      </c>
      <c r="B10" s="35" t="s">
        <v>12</v>
      </c>
      <c r="C10" s="35" t="s">
        <v>12</v>
      </c>
      <c r="D10" s="53">
        <v>452</v>
      </c>
      <c r="E10" s="54">
        <v>452</v>
      </c>
      <c r="F10" s="54">
        <f>E10/D10*100</f>
        <v>100</v>
      </c>
      <c r="G10" s="53">
        <v>2134</v>
      </c>
      <c r="H10" s="55">
        <f>G10/E10*10</f>
        <v>47.212389380530972</v>
      </c>
      <c r="I10" s="7"/>
      <c r="J10" s="8"/>
      <c r="K10" s="8"/>
      <c r="L10" s="7"/>
      <c r="M10" s="12"/>
      <c r="N10" s="22"/>
      <c r="O10" s="20"/>
      <c r="P10" s="20"/>
      <c r="Q10" s="71"/>
      <c r="R10" s="80"/>
    </row>
    <row r="11" spans="1:18" ht="15.75" customHeight="1">
      <c r="A11" s="39" t="s">
        <v>21</v>
      </c>
      <c r="B11" s="35" t="s">
        <v>21</v>
      </c>
      <c r="C11" s="35" t="s">
        <v>21</v>
      </c>
      <c r="D11" s="1">
        <v>201</v>
      </c>
      <c r="E11" s="29">
        <v>100</v>
      </c>
      <c r="F11" s="29">
        <f t="shared" ref="F11:F50" si="0">E11/D11*100</f>
        <v>49.75124378109453</v>
      </c>
      <c r="G11" s="1">
        <v>270</v>
      </c>
      <c r="H11" s="30">
        <f t="shared" ref="H11:H50" si="1">G11/E11*10</f>
        <v>27</v>
      </c>
      <c r="I11" s="7"/>
      <c r="J11" s="8"/>
      <c r="K11" s="8"/>
      <c r="L11" s="7"/>
      <c r="M11" s="12"/>
      <c r="N11" s="56">
        <v>55</v>
      </c>
      <c r="O11" s="57">
        <v>55</v>
      </c>
      <c r="P11" s="57">
        <f t="shared" ref="P11:P50" si="2">O11/N11*100</f>
        <v>100</v>
      </c>
      <c r="Q11" s="72">
        <v>165</v>
      </c>
      <c r="R11" s="81">
        <f>Q11/O11*10</f>
        <v>30</v>
      </c>
    </row>
    <row r="12" spans="1:18" ht="18.75">
      <c r="A12" s="39" t="s">
        <v>14</v>
      </c>
      <c r="B12" s="35" t="s">
        <v>14</v>
      </c>
      <c r="C12" s="35" t="s">
        <v>14</v>
      </c>
      <c r="D12" s="53">
        <v>319</v>
      </c>
      <c r="E12" s="54">
        <v>319</v>
      </c>
      <c r="F12" s="54">
        <f t="shared" si="0"/>
        <v>100</v>
      </c>
      <c r="G12" s="53">
        <v>845</v>
      </c>
      <c r="H12" s="55">
        <f t="shared" si="1"/>
        <v>26.489028213166144</v>
      </c>
      <c r="I12" s="67"/>
      <c r="J12" s="68"/>
      <c r="K12" s="69"/>
      <c r="L12" s="67"/>
      <c r="M12" s="70"/>
      <c r="N12" s="56">
        <v>375</v>
      </c>
      <c r="O12" s="57">
        <v>375</v>
      </c>
      <c r="P12" s="57">
        <f t="shared" si="2"/>
        <v>100</v>
      </c>
      <c r="Q12" s="72">
        <v>1275</v>
      </c>
      <c r="R12" s="81">
        <f>Q12/O12*10</f>
        <v>34</v>
      </c>
    </row>
    <row r="13" spans="1:18" ht="18.75">
      <c r="A13" s="39" t="s">
        <v>10</v>
      </c>
      <c r="B13" s="35" t="s">
        <v>10</v>
      </c>
      <c r="C13" s="35" t="s">
        <v>10</v>
      </c>
      <c r="D13" s="53">
        <v>262</v>
      </c>
      <c r="E13" s="54">
        <v>262</v>
      </c>
      <c r="F13" s="54">
        <f t="shared" si="0"/>
        <v>100</v>
      </c>
      <c r="G13" s="53">
        <v>724</v>
      </c>
      <c r="H13" s="55">
        <f t="shared" si="1"/>
        <v>27.63358778625954</v>
      </c>
      <c r="I13" s="7"/>
      <c r="J13" s="8"/>
      <c r="K13" s="9"/>
      <c r="L13" s="7"/>
      <c r="M13" s="13"/>
      <c r="N13" s="22"/>
      <c r="O13" s="21"/>
      <c r="P13" s="20"/>
      <c r="Q13" s="73"/>
      <c r="R13" s="80"/>
    </row>
    <row r="14" spans="1:18" ht="18.75">
      <c r="A14" s="39" t="s">
        <v>11</v>
      </c>
      <c r="B14" s="35" t="s">
        <v>11</v>
      </c>
      <c r="C14" s="35" t="s">
        <v>11</v>
      </c>
      <c r="D14" s="1">
        <v>390</v>
      </c>
      <c r="E14" s="29">
        <v>275</v>
      </c>
      <c r="F14" s="29">
        <f t="shared" si="0"/>
        <v>70.512820512820511</v>
      </c>
      <c r="G14" s="1">
        <v>844</v>
      </c>
      <c r="H14" s="30">
        <f t="shared" si="1"/>
        <v>30.690909090909088</v>
      </c>
      <c r="I14" s="7"/>
      <c r="J14" s="8"/>
      <c r="K14" s="8"/>
      <c r="L14" s="7"/>
      <c r="M14" s="12"/>
      <c r="N14" s="22"/>
      <c r="O14" s="20"/>
      <c r="P14" s="20"/>
      <c r="Q14" s="71"/>
      <c r="R14" s="80"/>
    </row>
    <row r="15" spans="1:18" ht="18.75">
      <c r="A15" s="39" t="s">
        <v>22</v>
      </c>
      <c r="B15" s="35" t="s">
        <v>22</v>
      </c>
      <c r="C15" s="35" t="s">
        <v>22</v>
      </c>
      <c r="D15" s="53">
        <v>686</v>
      </c>
      <c r="E15" s="54">
        <v>686</v>
      </c>
      <c r="F15" s="54">
        <f t="shared" si="0"/>
        <v>100</v>
      </c>
      <c r="G15" s="53">
        <v>1715</v>
      </c>
      <c r="H15" s="55">
        <f t="shared" si="1"/>
        <v>25</v>
      </c>
      <c r="I15" s="7"/>
      <c r="J15" s="8"/>
      <c r="K15" s="8"/>
      <c r="L15" s="7"/>
      <c r="M15" s="12"/>
      <c r="N15" s="22"/>
      <c r="O15" s="20"/>
      <c r="P15" s="20"/>
      <c r="Q15" s="71"/>
      <c r="R15" s="80"/>
    </row>
    <row r="16" spans="1:18" ht="18.75">
      <c r="A16" s="39" t="s">
        <v>7</v>
      </c>
      <c r="B16" s="35" t="s">
        <v>7</v>
      </c>
      <c r="C16" s="35" t="s">
        <v>7</v>
      </c>
      <c r="D16" s="1">
        <v>0</v>
      </c>
      <c r="E16" s="29"/>
      <c r="F16" s="29"/>
      <c r="G16" s="1"/>
      <c r="H16" s="30"/>
      <c r="I16" s="7"/>
      <c r="J16" s="8"/>
      <c r="K16" s="8"/>
      <c r="L16" s="7"/>
      <c r="M16" s="12"/>
      <c r="N16" s="56">
        <v>216</v>
      </c>
      <c r="O16" s="57">
        <v>216</v>
      </c>
      <c r="P16" s="57">
        <f t="shared" si="2"/>
        <v>100</v>
      </c>
      <c r="Q16" s="72">
        <v>600</v>
      </c>
      <c r="R16" s="81">
        <f>Q16/O16*10</f>
        <v>27.777777777777779</v>
      </c>
    </row>
    <row r="17" spans="1:20" ht="18.75">
      <c r="A17" s="39" t="s">
        <v>9</v>
      </c>
      <c r="B17" s="36" t="s">
        <v>9</v>
      </c>
      <c r="C17" s="36" t="s">
        <v>9</v>
      </c>
      <c r="D17" s="1">
        <v>406.5</v>
      </c>
      <c r="E17" s="29">
        <v>350</v>
      </c>
      <c r="F17" s="29">
        <f t="shared" si="0"/>
        <v>86.100861008610082</v>
      </c>
      <c r="G17" s="1">
        <v>928</v>
      </c>
      <c r="H17" s="30">
        <f t="shared" si="1"/>
        <v>26.514285714285712</v>
      </c>
      <c r="I17" s="7"/>
      <c r="J17" s="8"/>
      <c r="K17" s="8"/>
      <c r="L17" s="7"/>
      <c r="M17" s="12"/>
      <c r="N17" s="22">
        <v>165</v>
      </c>
      <c r="O17" s="20"/>
      <c r="P17" s="20">
        <f t="shared" si="2"/>
        <v>0</v>
      </c>
      <c r="Q17" s="71"/>
      <c r="R17" s="80"/>
    </row>
    <row r="18" spans="1:20" ht="18.75">
      <c r="A18" s="39" t="s">
        <v>23</v>
      </c>
      <c r="B18" s="35" t="s">
        <v>23</v>
      </c>
      <c r="C18" s="35" t="s">
        <v>23</v>
      </c>
      <c r="D18" s="53">
        <v>397</v>
      </c>
      <c r="E18" s="54">
        <v>397</v>
      </c>
      <c r="F18" s="54">
        <f t="shared" si="0"/>
        <v>100</v>
      </c>
      <c r="G18" s="53">
        <v>1350</v>
      </c>
      <c r="H18" s="55">
        <f t="shared" si="1"/>
        <v>34.005037783375315</v>
      </c>
      <c r="I18" s="7"/>
      <c r="J18" s="8"/>
      <c r="K18" s="8"/>
      <c r="L18" s="7"/>
      <c r="M18" s="12"/>
      <c r="N18" s="22"/>
      <c r="O18" s="20"/>
      <c r="P18" s="20"/>
      <c r="Q18" s="71"/>
      <c r="R18" s="80"/>
      <c r="T18" s="18"/>
    </row>
    <row r="19" spans="1:20" ht="18.75">
      <c r="A19" s="39" t="s">
        <v>24</v>
      </c>
      <c r="B19" s="35" t="s">
        <v>24</v>
      </c>
      <c r="C19" s="35" t="s">
        <v>24</v>
      </c>
      <c r="D19" s="53">
        <v>305</v>
      </c>
      <c r="E19" s="54">
        <v>305</v>
      </c>
      <c r="F19" s="54">
        <f t="shared" si="0"/>
        <v>100</v>
      </c>
      <c r="G19" s="53">
        <v>763</v>
      </c>
      <c r="H19" s="55">
        <f t="shared" si="1"/>
        <v>25.016393442622949</v>
      </c>
      <c r="I19" s="7"/>
      <c r="J19" s="8"/>
      <c r="K19" s="8"/>
      <c r="L19" s="7"/>
      <c r="M19" s="12"/>
      <c r="N19" s="22"/>
      <c r="O19" s="20"/>
      <c r="P19" s="20"/>
      <c r="Q19" s="71"/>
      <c r="R19" s="80"/>
    </row>
    <row r="20" spans="1:20" ht="18.75">
      <c r="A20" s="39" t="s">
        <v>17</v>
      </c>
      <c r="B20" s="35" t="s">
        <v>17</v>
      </c>
      <c r="C20" s="35" t="s">
        <v>17</v>
      </c>
      <c r="D20" s="53">
        <v>450</v>
      </c>
      <c r="E20" s="54">
        <v>450</v>
      </c>
      <c r="F20" s="54">
        <f t="shared" si="0"/>
        <v>100</v>
      </c>
      <c r="G20" s="53">
        <v>1450</v>
      </c>
      <c r="H20" s="55">
        <f t="shared" si="1"/>
        <v>32.222222222222221</v>
      </c>
      <c r="I20" s="7"/>
      <c r="J20" s="8"/>
      <c r="K20" s="8"/>
      <c r="L20" s="7"/>
      <c r="M20" s="12"/>
      <c r="N20" s="22"/>
      <c r="O20" s="20"/>
      <c r="P20" s="20"/>
      <c r="Q20" s="71"/>
      <c r="R20" s="80"/>
    </row>
    <row r="21" spans="1:20" ht="18.75">
      <c r="A21" s="39" t="s">
        <v>25</v>
      </c>
      <c r="B21" s="35" t="s">
        <v>25</v>
      </c>
      <c r="C21" s="35" t="s">
        <v>25</v>
      </c>
      <c r="D21" s="1">
        <v>305</v>
      </c>
      <c r="E21" s="29">
        <v>250</v>
      </c>
      <c r="F21" s="29">
        <f t="shared" si="0"/>
        <v>81.967213114754102</v>
      </c>
      <c r="G21" s="1">
        <v>625</v>
      </c>
      <c r="H21" s="30">
        <f t="shared" si="1"/>
        <v>25</v>
      </c>
      <c r="I21" s="7"/>
      <c r="J21" s="8"/>
      <c r="K21" s="9"/>
      <c r="L21" s="7"/>
      <c r="M21" s="13"/>
      <c r="N21" s="56">
        <v>113</v>
      </c>
      <c r="O21" s="56">
        <v>113</v>
      </c>
      <c r="P21" s="57">
        <f t="shared" si="2"/>
        <v>100</v>
      </c>
      <c r="Q21" s="74">
        <v>226</v>
      </c>
      <c r="R21" s="81">
        <f>Q21/O21*10</f>
        <v>20</v>
      </c>
    </row>
    <row r="22" spans="1:20" ht="18.75">
      <c r="A22" s="39" t="s">
        <v>26</v>
      </c>
      <c r="B22" s="35" t="s">
        <v>26</v>
      </c>
      <c r="C22" s="35" t="s">
        <v>26</v>
      </c>
      <c r="D22" s="1">
        <v>395</v>
      </c>
      <c r="E22" s="29">
        <v>190</v>
      </c>
      <c r="F22" s="29">
        <f t="shared" si="0"/>
        <v>48.101265822784811</v>
      </c>
      <c r="G22" s="1">
        <v>418</v>
      </c>
      <c r="H22" s="30">
        <f t="shared" si="1"/>
        <v>22</v>
      </c>
      <c r="I22" s="7"/>
      <c r="J22" s="8"/>
      <c r="K22" s="8"/>
      <c r="L22" s="7"/>
      <c r="M22" s="12"/>
      <c r="N22" s="56">
        <v>12</v>
      </c>
      <c r="O22" s="57">
        <v>12</v>
      </c>
      <c r="P22" s="57">
        <f t="shared" si="2"/>
        <v>100</v>
      </c>
      <c r="Q22" s="74">
        <v>25</v>
      </c>
      <c r="R22" s="81">
        <f>Q22/O22*10</f>
        <v>20.833333333333336</v>
      </c>
    </row>
    <row r="23" spans="1:20" ht="18.75">
      <c r="A23" s="39" t="s">
        <v>8</v>
      </c>
      <c r="B23" s="35" t="s">
        <v>8</v>
      </c>
      <c r="C23" s="35" t="s">
        <v>8</v>
      </c>
      <c r="D23" s="1">
        <v>666</v>
      </c>
      <c r="E23" s="29"/>
      <c r="F23" s="29">
        <f t="shared" si="0"/>
        <v>0</v>
      </c>
      <c r="G23" s="1"/>
      <c r="H23" s="30"/>
      <c r="I23" s="7"/>
      <c r="J23" s="8"/>
      <c r="K23" s="8"/>
      <c r="L23" s="7"/>
      <c r="M23" s="12"/>
      <c r="N23" s="22"/>
      <c r="O23" s="20"/>
      <c r="P23" s="20"/>
      <c r="Q23" s="71"/>
      <c r="R23" s="80"/>
    </row>
    <row r="24" spans="1:20" ht="18.75">
      <c r="A24" s="39" t="s">
        <v>13</v>
      </c>
      <c r="B24" s="35" t="s">
        <v>13</v>
      </c>
      <c r="C24" s="35" t="s">
        <v>13</v>
      </c>
      <c r="D24" s="53">
        <v>380</v>
      </c>
      <c r="E24" s="54">
        <v>380</v>
      </c>
      <c r="F24" s="54">
        <f t="shared" si="0"/>
        <v>100</v>
      </c>
      <c r="G24" s="53">
        <v>1064</v>
      </c>
      <c r="H24" s="55">
        <f t="shared" si="1"/>
        <v>28</v>
      </c>
      <c r="I24" s="7"/>
      <c r="J24" s="8"/>
      <c r="K24" s="8"/>
      <c r="L24" s="7"/>
      <c r="M24" s="12"/>
      <c r="N24" s="56">
        <v>40</v>
      </c>
      <c r="O24" s="57">
        <v>40</v>
      </c>
      <c r="P24" s="57">
        <f t="shared" si="2"/>
        <v>100</v>
      </c>
      <c r="Q24" s="72">
        <v>120</v>
      </c>
      <c r="R24" s="81">
        <f>Q24/O24*10</f>
        <v>30</v>
      </c>
    </row>
    <row r="25" spans="1:20" ht="18.75">
      <c r="A25" s="39" t="s">
        <v>27</v>
      </c>
      <c r="B25" s="35" t="s">
        <v>27</v>
      </c>
      <c r="C25" s="35" t="s">
        <v>27</v>
      </c>
      <c r="D25" s="53">
        <v>1192</v>
      </c>
      <c r="E25" s="54">
        <v>1192</v>
      </c>
      <c r="F25" s="54">
        <f t="shared" si="0"/>
        <v>100</v>
      </c>
      <c r="G25" s="53">
        <v>4204</v>
      </c>
      <c r="H25" s="55">
        <f t="shared" si="1"/>
        <v>35.268456375838923</v>
      </c>
      <c r="I25" s="7"/>
      <c r="J25" s="8"/>
      <c r="K25" s="9"/>
      <c r="L25" s="7"/>
      <c r="M25" s="13"/>
      <c r="N25" s="56">
        <v>767</v>
      </c>
      <c r="O25" s="56">
        <v>767</v>
      </c>
      <c r="P25" s="57">
        <f t="shared" si="2"/>
        <v>100</v>
      </c>
      <c r="Q25" s="74">
        <v>2579</v>
      </c>
      <c r="R25" s="81">
        <f>Q25/O25*10</f>
        <v>33.624511082138199</v>
      </c>
    </row>
    <row r="26" spans="1:20" ht="18.75">
      <c r="A26" s="39" t="s">
        <v>15</v>
      </c>
      <c r="B26" s="35" t="s">
        <v>15</v>
      </c>
      <c r="C26" s="35" t="s">
        <v>15</v>
      </c>
      <c r="D26" s="1">
        <v>150</v>
      </c>
      <c r="E26" s="29">
        <v>100</v>
      </c>
      <c r="F26" s="29">
        <f t="shared" si="0"/>
        <v>66.666666666666657</v>
      </c>
      <c r="G26" s="1">
        <v>300</v>
      </c>
      <c r="H26" s="30">
        <f t="shared" si="1"/>
        <v>30</v>
      </c>
      <c r="I26" s="7"/>
      <c r="J26" s="8"/>
      <c r="K26" s="9"/>
      <c r="L26" s="7"/>
      <c r="M26" s="13"/>
      <c r="N26" s="22"/>
      <c r="O26" s="21"/>
      <c r="P26" s="20"/>
      <c r="Q26" s="73"/>
      <c r="R26" s="80"/>
    </row>
    <row r="27" spans="1:20" ht="18.75">
      <c r="A27" s="39" t="s">
        <v>28</v>
      </c>
      <c r="B27" s="35" t="s">
        <v>28</v>
      </c>
      <c r="C27" s="35" t="s">
        <v>28</v>
      </c>
      <c r="D27" s="1">
        <v>543</v>
      </c>
      <c r="E27" s="29">
        <v>400</v>
      </c>
      <c r="F27" s="29">
        <f t="shared" si="0"/>
        <v>73.664825046040519</v>
      </c>
      <c r="G27" s="1">
        <v>1160</v>
      </c>
      <c r="H27" s="30">
        <f t="shared" si="1"/>
        <v>29</v>
      </c>
      <c r="I27" s="7"/>
      <c r="J27" s="8"/>
      <c r="K27" s="8"/>
      <c r="L27" s="7"/>
      <c r="M27" s="12"/>
      <c r="N27" s="22"/>
      <c r="O27" s="20"/>
      <c r="P27" s="20"/>
      <c r="Q27" s="71"/>
      <c r="R27" s="80"/>
    </row>
    <row r="28" spans="1:20" ht="18.75">
      <c r="A28" s="39" t="s">
        <v>29</v>
      </c>
      <c r="B28" s="35" t="s">
        <v>29</v>
      </c>
      <c r="C28" s="35" t="s">
        <v>29</v>
      </c>
      <c r="D28" s="1">
        <v>3205</v>
      </c>
      <c r="E28" s="29">
        <v>2342</v>
      </c>
      <c r="F28" s="29">
        <f t="shared" si="0"/>
        <v>73.073322932917321</v>
      </c>
      <c r="G28" s="1">
        <v>7489</v>
      </c>
      <c r="H28" s="30">
        <f t="shared" si="1"/>
        <v>31.976942783945347</v>
      </c>
      <c r="I28" s="7"/>
      <c r="J28" s="8"/>
      <c r="K28" s="8"/>
      <c r="L28" s="7"/>
      <c r="M28" s="12"/>
      <c r="N28" s="22"/>
      <c r="O28" s="20"/>
      <c r="P28" s="20"/>
      <c r="Q28" s="71"/>
      <c r="R28" s="80"/>
    </row>
    <row r="29" spans="1:20" ht="18.75">
      <c r="A29" s="39" t="s">
        <v>30</v>
      </c>
      <c r="B29" s="35" t="s">
        <v>30</v>
      </c>
      <c r="C29" s="35" t="s">
        <v>30</v>
      </c>
      <c r="D29" s="53">
        <v>113</v>
      </c>
      <c r="E29" s="54">
        <v>113</v>
      </c>
      <c r="F29" s="54">
        <f t="shared" si="0"/>
        <v>100</v>
      </c>
      <c r="G29" s="53">
        <v>380</v>
      </c>
      <c r="H29" s="55">
        <f t="shared" si="1"/>
        <v>33.628318584070797</v>
      </c>
      <c r="I29" s="7"/>
      <c r="J29" s="8"/>
      <c r="K29" s="8"/>
      <c r="L29" s="7"/>
      <c r="M29" s="12"/>
      <c r="N29" s="22"/>
      <c r="O29" s="20"/>
      <c r="P29" s="20"/>
      <c r="Q29" s="71"/>
      <c r="R29" s="80"/>
    </row>
    <row r="30" spans="1:20" ht="18.75">
      <c r="A30" s="39" t="s">
        <v>31</v>
      </c>
      <c r="B30" s="35" t="s">
        <v>31</v>
      </c>
      <c r="C30" s="35" t="s">
        <v>31</v>
      </c>
      <c r="D30" s="53">
        <v>979</v>
      </c>
      <c r="E30" s="54">
        <v>979</v>
      </c>
      <c r="F30" s="54">
        <f t="shared" si="0"/>
        <v>100</v>
      </c>
      <c r="G30" s="53">
        <v>2126</v>
      </c>
      <c r="H30" s="55">
        <f t="shared" si="1"/>
        <v>21.716036772216547</v>
      </c>
      <c r="I30" s="7"/>
      <c r="J30" s="8"/>
      <c r="K30" s="8"/>
      <c r="L30" s="7"/>
      <c r="M30" s="12"/>
      <c r="N30" s="22"/>
      <c r="O30" s="20"/>
      <c r="P30" s="20"/>
      <c r="Q30" s="71"/>
      <c r="R30" s="80"/>
    </row>
    <row r="31" spans="1:20" ht="18.75">
      <c r="A31" s="39" t="s">
        <v>32</v>
      </c>
      <c r="B31" s="35" t="s">
        <v>32</v>
      </c>
      <c r="C31" s="35" t="s">
        <v>32</v>
      </c>
      <c r="D31" s="1">
        <v>410</v>
      </c>
      <c r="E31" s="29">
        <v>200</v>
      </c>
      <c r="F31" s="29">
        <f t="shared" si="0"/>
        <v>48.780487804878049</v>
      </c>
      <c r="G31" s="1">
        <v>480</v>
      </c>
      <c r="H31" s="30">
        <f t="shared" si="1"/>
        <v>24</v>
      </c>
      <c r="I31" s="7"/>
      <c r="J31" s="8"/>
      <c r="K31" s="9"/>
      <c r="L31" s="7"/>
      <c r="M31" s="13"/>
      <c r="N31" s="22">
        <v>100</v>
      </c>
      <c r="O31" s="22"/>
      <c r="P31" s="20">
        <f t="shared" si="2"/>
        <v>0</v>
      </c>
      <c r="Q31" s="75"/>
      <c r="R31" s="80"/>
    </row>
    <row r="32" spans="1:20" ht="18.75">
      <c r="A32" s="39" t="s">
        <v>33</v>
      </c>
      <c r="B32" s="35" t="s">
        <v>33</v>
      </c>
      <c r="C32" s="35" t="s">
        <v>33</v>
      </c>
      <c r="D32" s="1">
        <v>420</v>
      </c>
      <c r="E32" s="29"/>
      <c r="F32" s="29">
        <f t="shared" si="0"/>
        <v>0</v>
      </c>
      <c r="G32" s="1"/>
      <c r="H32" s="30"/>
      <c r="I32" s="7"/>
      <c r="J32" s="8"/>
      <c r="K32" s="9"/>
      <c r="L32" s="7"/>
      <c r="M32" s="13"/>
      <c r="N32" s="22">
        <v>285</v>
      </c>
      <c r="O32" s="21"/>
      <c r="P32" s="20">
        <f t="shared" si="2"/>
        <v>0</v>
      </c>
      <c r="Q32" s="73"/>
      <c r="R32" s="80"/>
      <c r="T32" s="19"/>
    </row>
    <row r="33" spans="1:18" ht="18.75">
      <c r="A33" s="39" t="s">
        <v>35</v>
      </c>
      <c r="B33" s="35" t="s">
        <v>35</v>
      </c>
      <c r="C33" s="35" t="s">
        <v>35</v>
      </c>
      <c r="D33" s="53">
        <v>1465</v>
      </c>
      <c r="E33" s="54">
        <v>1465</v>
      </c>
      <c r="F33" s="54">
        <f t="shared" si="0"/>
        <v>100</v>
      </c>
      <c r="G33" s="53">
        <v>3223</v>
      </c>
      <c r="H33" s="55">
        <f t="shared" si="1"/>
        <v>22</v>
      </c>
      <c r="I33" s="7"/>
      <c r="J33" s="8"/>
      <c r="K33" s="8"/>
      <c r="L33" s="7"/>
      <c r="M33" s="12"/>
      <c r="N33" s="56">
        <v>406</v>
      </c>
      <c r="O33" s="57">
        <v>406</v>
      </c>
      <c r="P33" s="57">
        <f t="shared" si="2"/>
        <v>100</v>
      </c>
      <c r="Q33" s="72">
        <v>974</v>
      </c>
      <c r="R33" s="81">
        <f>Q33/O33*10</f>
        <v>23.990147783251231</v>
      </c>
    </row>
    <row r="34" spans="1:18" ht="18.75">
      <c r="A34" s="39" t="s">
        <v>36</v>
      </c>
      <c r="B34" s="35" t="s">
        <v>36</v>
      </c>
      <c r="C34" s="35" t="s">
        <v>36</v>
      </c>
      <c r="D34" s="1">
        <v>2011</v>
      </c>
      <c r="E34" s="29">
        <v>1430</v>
      </c>
      <c r="F34" s="29">
        <f t="shared" si="0"/>
        <v>71.108901044256584</v>
      </c>
      <c r="G34" s="1">
        <v>4147</v>
      </c>
      <c r="H34" s="30">
        <f t="shared" si="1"/>
        <v>29</v>
      </c>
      <c r="I34" s="7"/>
      <c r="J34" s="8"/>
      <c r="K34" s="9"/>
      <c r="L34" s="7"/>
      <c r="M34" s="13"/>
      <c r="N34" s="56">
        <v>342</v>
      </c>
      <c r="O34" s="56">
        <v>342</v>
      </c>
      <c r="P34" s="57">
        <f t="shared" si="2"/>
        <v>100</v>
      </c>
      <c r="Q34" s="74">
        <v>684</v>
      </c>
      <c r="R34" s="81">
        <f>Q34/O34*10</f>
        <v>20</v>
      </c>
    </row>
    <row r="35" spans="1:18" ht="18.75">
      <c r="A35" s="39" t="s">
        <v>37</v>
      </c>
      <c r="B35" s="37" t="s">
        <v>37</v>
      </c>
      <c r="C35" s="37" t="s">
        <v>37</v>
      </c>
      <c r="D35" s="53">
        <v>150</v>
      </c>
      <c r="E35" s="54">
        <v>150</v>
      </c>
      <c r="F35" s="54">
        <f t="shared" si="0"/>
        <v>100</v>
      </c>
      <c r="G35" s="53">
        <v>330</v>
      </c>
      <c r="H35" s="55">
        <f t="shared" si="1"/>
        <v>22</v>
      </c>
      <c r="I35" s="7"/>
      <c r="J35" s="8"/>
      <c r="K35" s="9"/>
      <c r="L35" s="7"/>
      <c r="M35" s="13"/>
      <c r="N35" s="56">
        <v>150</v>
      </c>
      <c r="O35" s="56">
        <v>150</v>
      </c>
      <c r="P35" s="57">
        <f t="shared" si="2"/>
        <v>100</v>
      </c>
      <c r="Q35" s="74">
        <v>279</v>
      </c>
      <c r="R35" s="81">
        <f>Q35/O35*10</f>
        <v>18.600000000000001</v>
      </c>
    </row>
    <row r="36" spans="1:18" ht="18.75">
      <c r="A36" s="39" t="s">
        <v>16</v>
      </c>
      <c r="B36" s="35" t="s">
        <v>16</v>
      </c>
      <c r="C36" s="35" t="s">
        <v>16</v>
      </c>
      <c r="D36" s="53">
        <v>274</v>
      </c>
      <c r="E36" s="54">
        <v>274</v>
      </c>
      <c r="F36" s="54">
        <f t="shared" si="0"/>
        <v>100</v>
      </c>
      <c r="G36" s="53">
        <v>603</v>
      </c>
      <c r="H36" s="55">
        <f t="shared" si="1"/>
        <v>22.007299270072991</v>
      </c>
      <c r="I36" s="7"/>
      <c r="J36" s="8"/>
      <c r="K36" s="8"/>
      <c r="L36" s="7"/>
      <c r="M36" s="12"/>
      <c r="N36" s="22">
        <v>140</v>
      </c>
      <c r="O36" s="20">
        <v>30</v>
      </c>
      <c r="P36" s="20">
        <f t="shared" si="2"/>
        <v>21.428571428571427</v>
      </c>
      <c r="Q36" s="71">
        <v>54</v>
      </c>
      <c r="R36" s="80">
        <f>Q36/O36*10</f>
        <v>18</v>
      </c>
    </row>
    <row r="37" spans="1:18" ht="18.75">
      <c r="A37" s="39" t="s">
        <v>38</v>
      </c>
      <c r="B37" s="35" t="s">
        <v>38</v>
      </c>
      <c r="C37" s="35" t="s">
        <v>38</v>
      </c>
      <c r="D37" s="1">
        <v>525</v>
      </c>
      <c r="E37" s="29">
        <v>100</v>
      </c>
      <c r="F37" s="29">
        <f t="shared" si="0"/>
        <v>19.047619047619047</v>
      </c>
      <c r="G37" s="1">
        <v>250</v>
      </c>
      <c r="H37" s="30">
        <f t="shared" si="1"/>
        <v>25</v>
      </c>
      <c r="I37" s="7"/>
      <c r="J37" s="8"/>
      <c r="K37" s="9"/>
      <c r="L37" s="7"/>
      <c r="M37" s="13"/>
      <c r="N37" s="22"/>
      <c r="O37" s="21"/>
      <c r="P37" s="20"/>
      <c r="Q37" s="73"/>
      <c r="R37" s="80"/>
    </row>
    <row r="38" spans="1:18" ht="18.75">
      <c r="A38" s="39" t="s">
        <v>39</v>
      </c>
      <c r="B38" s="38" t="s">
        <v>39</v>
      </c>
      <c r="C38" s="38" t="s">
        <v>39</v>
      </c>
      <c r="D38" s="53">
        <v>1670</v>
      </c>
      <c r="E38" s="54">
        <v>1670</v>
      </c>
      <c r="F38" s="54">
        <f t="shared" si="0"/>
        <v>100</v>
      </c>
      <c r="G38" s="53">
        <v>4008</v>
      </c>
      <c r="H38" s="55">
        <f t="shared" si="1"/>
        <v>24</v>
      </c>
      <c r="I38" s="7"/>
      <c r="J38" s="8"/>
      <c r="K38" s="9"/>
      <c r="L38" s="7"/>
      <c r="M38" s="13"/>
      <c r="N38" s="56">
        <v>280</v>
      </c>
      <c r="O38" s="57">
        <v>280</v>
      </c>
      <c r="P38" s="57">
        <f t="shared" si="2"/>
        <v>100</v>
      </c>
      <c r="Q38" s="72">
        <v>504</v>
      </c>
      <c r="R38" s="81">
        <f>Q38/O38*10</f>
        <v>18</v>
      </c>
    </row>
    <row r="39" spans="1:18" ht="18.75">
      <c r="A39" s="39" t="s">
        <v>40</v>
      </c>
      <c r="B39" s="35" t="s">
        <v>40</v>
      </c>
      <c r="C39" s="35" t="s">
        <v>40</v>
      </c>
      <c r="D39" s="53">
        <v>600</v>
      </c>
      <c r="E39" s="54">
        <v>600</v>
      </c>
      <c r="F39" s="54">
        <f t="shared" si="0"/>
        <v>100</v>
      </c>
      <c r="G39" s="53">
        <v>1980</v>
      </c>
      <c r="H39" s="55">
        <f t="shared" si="1"/>
        <v>33</v>
      </c>
      <c r="I39" s="7"/>
      <c r="J39" s="8"/>
      <c r="K39" s="9"/>
      <c r="L39" s="7"/>
      <c r="M39" s="13"/>
      <c r="N39" s="22"/>
      <c r="O39" s="21"/>
      <c r="P39" s="20"/>
      <c r="Q39" s="73"/>
      <c r="R39" s="80"/>
    </row>
    <row r="40" spans="1:18" ht="18.75">
      <c r="A40" s="39" t="s">
        <v>41</v>
      </c>
      <c r="B40" s="35" t="s">
        <v>41</v>
      </c>
      <c r="C40" s="35" t="s">
        <v>41</v>
      </c>
      <c r="D40" s="1">
        <v>1000</v>
      </c>
      <c r="E40" s="29">
        <v>879</v>
      </c>
      <c r="F40" s="29">
        <f t="shared" si="0"/>
        <v>87.9</v>
      </c>
      <c r="G40" s="1">
        <v>2198</v>
      </c>
      <c r="H40" s="30">
        <f t="shared" si="1"/>
        <v>25.005688282138795</v>
      </c>
      <c r="I40" s="7"/>
      <c r="J40" s="8"/>
      <c r="K40" s="8"/>
      <c r="L40" s="7"/>
      <c r="M40" s="12"/>
      <c r="N40" s="22"/>
      <c r="O40" s="20"/>
      <c r="P40" s="20"/>
      <c r="Q40" s="71"/>
      <c r="R40" s="80"/>
    </row>
    <row r="41" spans="1:18" ht="18.75">
      <c r="A41" s="39" t="s">
        <v>42</v>
      </c>
      <c r="B41" s="35" t="s">
        <v>42</v>
      </c>
      <c r="C41" s="35" t="s">
        <v>42</v>
      </c>
      <c r="D41" s="53">
        <v>956</v>
      </c>
      <c r="E41" s="54">
        <v>956</v>
      </c>
      <c r="F41" s="54">
        <f t="shared" si="0"/>
        <v>100</v>
      </c>
      <c r="G41" s="53">
        <v>3182</v>
      </c>
      <c r="H41" s="55">
        <f t="shared" si="1"/>
        <v>33.28451882845188</v>
      </c>
      <c r="I41" s="7"/>
      <c r="J41" s="8"/>
      <c r="K41" s="9"/>
      <c r="L41" s="7"/>
      <c r="M41" s="13"/>
      <c r="N41" s="22"/>
      <c r="O41" s="21"/>
      <c r="P41" s="20"/>
      <c r="Q41" s="73"/>
      <c r="R41" s="80"/>
    </row>
    <row r="42" spans="1:18" ht="18.75">
      <c r="A42" s="39" t="s">
        <v>43</v>
      </c>
      <c r="B42" s="37" t="s">
        <v>43</v>
      </c>
      <c r="C42" s="37" t="s">
        <v>43</v>
      </c>
      <c r="D42" s="1">
        <v>1367</v>
      </c>
      <c r="E42" s="29">
        <v>1000</v>
      </c>
      <c r="F42" s="29">
        <f t="shared" si="0"/>
        <v>73.152889539136794</v>
      </c>
      <c r="G42" s="1">
        <v>2500</v>
      </c>
      <c r="H42" s="30">
        <f t="shared" si="1"/>
        <v>25</v>
      </c>
      <c r="I42" s="7"/>
      <c r="J42" s="8"/>
      <c r="K42" s="8"/>
      <c r="L42" s="7"/>
      <c r="M42" s="12"/>
      <c r="N42" s="56">
        <v>232</v>
      </c>
      <c r="O42" s="57">
        <v>232</v>
      </c>
      <c r="P42" s="57">
        <f t="shared" si="2"/>
        <v>100</v>
      </c>
      <c r="Q42" s="72">
        <v>464</v>
      </c>
      <c r="R42" s="81">
        <f>Q42/O42*10</f>
        <v>20</v>
      </c>
    </row>
    <row r="43" spans="1:18" ht="18.75">
      <c r="A43" s="39" t="s">
        <v>44</v>
      </c>
      <c r="B43" s="35" t="s">
        <v>44</v>
      </c>
      <c r="C43" s="35" t="s">
        <v>44</v>
      </c>
      <c r="D43" s="53">
        <v>340</v>
      </c>
      <c r="E43" s="54">
        <v>340</v>
      </c>
      <c r="F43" s="54">
        <f t="shared" si="0"/>
        <v>100</v>
      </c>
      <c r="G43" s="53">
        <v>1027</v>
      </c>
      <c r="H43" s="55">
        <f t="shared" si="1"/>
        <v>30.205882352941174</v>
      </c>
      <c r="I43" s="7"/>
      <c r="J43" s="8"/>
      <c r="K43" s="8"/>
      <c r="L43" s="7"/>
      <c r="M43" s="12"/>
      <c r="N43" s="56">
        <v>105</v>
      </c>
      <c r="O43" s="57">
        <v>105</v>
      </c>
      <c r="P43" s="57">
        <f t="shared" si="2"/>
        <v>100</v>
      </c>
      <c r="Q43" s="72">
        <v>301</v>
      </c>
      <c r="R43" s="81">
        <f>Q43/O43*10</f>
        <v>28.666666666666668</v>
      </c>
    </row>
    <row r="44" spans="1:18" ht="18.75">
      <c r="A44" s="39" t="s">
        <v>45</v>
      </c>
      <c r="B44" s="35" t="s">
        <v>45</v>
      </c>
      <c r="C44" s="35" t="s">
        <v>45</v>
      </c>
      <c r="D44" s="1">
        <v>510</v>
      </c>
      <c r="E44" s="29">
        <v>200</v>
      </c>
      <c r="F44" s="29">
        <f t="shared" si="0"/>
        <v>39.215686274509807</v>
      </c>
      <c r="G44" s="1">
        <v>660</v>
      </c>
      <c r="H44" s="30">
        <f t="shared" si="1"/>
        <v>33</v>
      </c>
      <c r="I44" s="7"/>
      <c r="J44" s="8"/>
      <c r="K44" s="8"/>
      <c r="L44" s="7"/>
      <c r="M44" s="12"/>
      <c r="N44" s="22"/>
      <c r="O44" s="20"/>
      <c r="P44" s="20"/>
      <c r="Q44" s="71"/>
      <c r="R44" s="80"/>
    </row>
    <row r="45" spans="1:18" ht="18.75">
      <c r="A45" s="39" t="s">
        <v>46</v>
      </c>
      <c r="B45" s="35" t="s">
        <v>46</v>
      </c>
      <c r="C45" s="35" t="s">
        <v>46</v>
      </c>
      <c r="D45" s="1">
        <v>391</v>
      </c>
      <c r="E45" s="1"/>
      <c r="F45" s="29">
        <f t="shared" si="0"/>
        <v>0</v>
      </c>
      <c r="G45" s="1"/>
      <c r="H45" s="30"/>
      <c r="I45" s="7"/>
      <c r="J45" s="7"/>
      <c r="K45" s="8"/>
      <c r="L45" s="7"/>
      <c r="M45" s="12"/>
      <c r="N45" s="56">
        <v>218</v>
      </c>
      <c r="O45" s="57">
        <v>218</v>
      </c>
      <c r="P45" s="57">
        <f t="shared" si="2"/>
        <v>100</v>
      </c>
      <c r="Q45" s="72">
        <v>371</v>
      </c>
      <c r="R45" s="81">
        <f>Q45/O45*10</f>
        <v>17.01834862385321</v>
      </c>
    </row>
    <row r="46" spans="1:18" ht="18.75">
      <c r="A46" s="39" t="s">
        <v>47</v>
      </c>
      <c r="B46" s="35" t="s">
        <v>47</v>
      </c>
      <c r="C46" s="35" t="s">
        <v>47</v>
      </c>
      <c r="D46" s="59">
        <v>521</v>
      </c>
      <c r="E46" s="60">
        <v>521</v>
      </c>
      <c r="F46" s="54">
        <f t="shared" si="0"/>
        <v>100</v>
      </c>
      <c r="G46" s="60">
        <v>2231</v>
      </c>
      <c r="H46" s="55">
        <f t="shared" si="1"/>
        <v>42.821497120921308</v>
      </c>
      <c r="I46" s="33"/>
      <c r="J46" s="33"/>
      <c r="K46" s="34"/>
      <c r="L46" s="34"/>
      <c r="M46" s="34"/>
      <c r="N46" s="61">
        <v>486</v>
      </c>
      <c r="O46" s="61">
        <v>486</v>
      </c>
      <c r="P46" s="57">
        <f t="shared" si="2"/>
        <v>100</v>
      </c>
      <c r="Q46" s="76">
        <v>889</v>
      </c>
      <c r="R46" s="81">
        <f>Q46/O46*10</f>
        <v>18.292181069958847</v>
      </c>
    </row>
    <row r="47" spans="1:18" ht="18.75">
      <c r="A47" s="39" t="s">
        <v>48</v>
      </c>
      <c r="B47" s="35" t="s">
        <v>48</v>
      </c>
      <c r="C47" s="35" t="s">
        <v>48</v>
      </c>
      <c r="D47" s="62">
        <v>1059</v>
      </c>
      <c r="E47" s="63">
        <v>1059</v>
      </c>
      <c r="F47" s="54">
        <f t="shared" si="0"/>
        <v>100</v>
      </c>
      <c r="G47" s="64">
        <v>3732</v>
      </c>
      <c r="H47" s="55">
        <f t="shared" si="1"/>
        <v>35.240793201133144</v>
      </c>
      <c r="I47" s="6"/>
      <c r="J47" s="6"/>
      <c r="K47" s="14"/>
      <c r="L47" s="14"/>
      <c r="M47" s="14"/>
      <c r="N47" s="42"/>
      <c r="O47" s="14"/>
      <c r="P47" s="20"/>
      <c r="Q47" s="77"/>
      <c r="R47" s="80"/>
    </row>
    <row r="48" spans="1:18" ht="15.75">
      <c r="A48" s="26" t="s">
        <v>51</v>
      </c>
      <c r="B48" s="14"/>
      <c r="C48" s="14"/>
      <c r="D48" s="11">
        <f>SUM(D10:D47)</f>
        <v>25465.5</v>
      </c>
      <c r="E48" s="52">
        <f>SUM(E10:E47)</f>
        <v>20386</v>
      </c>
      <c r="F48" s="29">
        <f t="shared" si="0"/>
        <v>80.053405587952327</v>
      </c>
      <c r="G48" s="11">
        <f>SUM(G10:G47)</f>
        <v>59340</v>
      </c>
      <c r="H48" s="30">
        <f t="shared" si="1"/>
        <v>29.108211517708227</v>
      </c>
      <c r="I48" s="14"/>
      <c r="J48" s="14"/>
      <c r="K48" s="14"/>
      <c r="L48" s="14"/>
      <c r="M48" s="14"/>
      <c r="N48" s="50">
        <f>SUM(N10:N47)</f>
        <v>4487</v>
      </c>
      <c r="O48" s="65">
        <f>SUM(O10:O47)</f>
        <v>3827</v>
      </c>
      <c r="P48" s="20">
        <f t="shared" si="2"/>
        <v>85.290840205036773</v>
      </c>
      <c r="Q48" s="78">
        <f>SUM(Q10:Q47)</f>
        <v>9510</v>
      </c>
      <c r="R48" s="80">
        <f>Q48/O48*10</f>
        <v>24.849751763783644</v>
      </c>
    </row>
    <row r="49" spans="1:18" ht="15.75">
      <c r="A49" s="26" t="s">
        <v>49</v>
      </c>
      <c r="B49" s="14"/>
      <c r="C49" s="14"/>
      <c r="D49" s="11">
        <v>4706</v>
      </c>
      <c r="E49" s="46">
        <v>3900</v>
      </c>
      <c r="F49" s="29">
        <f t="shared" si="0"/>
        <v>82.872928176795583</v>
      </c>
      <c r="G49" s="11">
        <v>9126</v>
      </c>
      <c r="H49" s="30">
        <f t="shared" si="1"/>
        <v>23.4</v>
      </c>
      <c r="I49" s="14"/>
      <c r="J49" s="14"/>
      <c r="K49" s="14"/>
      <c r="L49" s="14"/>
      <c r="M49" s="14"/>
      <c r="N49" s="51">
        <v>638</v>
      </c>
      <c r="O49" s="66">
        <v>158</v>
      </c>
      <c r="P49" s="20">
        <f t="shared" si="2"/>
        <v>24.76489028213166</v>
      </c>
      <c r="Q49" s="79">
        <v>313</v>
      </c>
      <c r="R49" s="80">
        <f>Q49/O49*10</f>
        <v>19.810126582278478</v>
      </c>
    </row>
    <row r="50" spans="1:18" ht="15.75">
      <c r="A50" s="26" t="s">
        <v>50</v>
      </c>
      <c r="B50" s="14"/>
      <c r="C50" s="14"/>
      <c r="D50" s="11">
        <f>SUM(D48:D49)</f>
        <v>30171.5</v>
      </c>
      <c r="E50" s="45">
        <f>SUM(E48:E49)</f>
        <v>24286</v>
      </c>
      <c r="F50" s="29">
        <f t="shared" si="0"/>
        <v>80.493180650613994</v>
      </c>
      <c r="G50" s="11">
        <f>SUM(G48:G49)</f>
        <v>68466</v>
      </c>
      <c r="H50" s="30">
        <f t="shared" si="1"/>
        <v>28.191550687638973</v>
      </c>
      <c r="I50" s="14"/>
      <c r="J50" s="14"/>
      <c r="K50" s="14"/>
      <c r="L50" s="14"/>
      <c r="M50" s="14"/>
      <c r="N50" s="50">
        <f>SUM(N48:N49)</f>
        <v>5125</v>
      </c>
      <c r="O50" s="65">
        <f>SUM(O48:O49)</f>
        <v>3985</v>
      </c>
      <c r="P50" s="20">
        <f t="shared" si="2"/>
        <v>77.756097560975618</v>
      </c>
      <c r="Q50" s="78">
        <f>SUM(Q48:Q49)</f>
        <v>9823</v>
      </c>
      <c r="R50" s="80">
        <f>Q50/O50*10</f>
        <v>24.649937264742789</v>
      </c>
    </row>
    <row r="51" spans="1:18" ht="15.75">
      <c r="A51" s="5"/>
      <c r="D51" s="23"/>
      <c r="E51" s="27"/>
      <c r="F51" s="24"/>
      <c r="G51" s="23"/>
      <c r="H51" s="25"/>
      <c r="R51" s="82"/>
    </row>
    <row r="52" spans="1:18" ht="15.75">
      <c r="A52" s="5"/>
      <c r="D52" s="23"/>
      <c r="E52" s="28"/>
      <c r="F52" s="24"/>
      <c r="G52" s="23"/>
      <c r="H52" s="25"/>
      <c r="R52" s="82"/>
    </row>
    <row r="53" spans="1:18">
      <c r="R53" s="82"/>
    </row>
    <row r="54" spans="1:18">
      <c r="R54" s="82"/>
    </row>
    <row r="55" spans="1:18">
      <c r="R55" s="82"/>
    </row>
    <row r="56" spans="1:18">
      <c r="R56" s="82"/>
    </row>
    <row r="57" spans="1:18">
      <c r="R57" s="82"/>
    </row>
    <row r="58" spans="1:18">
      <c r="R58" s="82"/>
    </row>
    <row r="59" spans="1:18">
      <c r="R59" s="82"/>
    </row>
    <row r="60" spans="1:18">
      <c r="R60" s="82"/>
    </row>
    <row r="61" spans="1:18">
      <c r="R61" s="82"/>
    </row>
  </sheetData>
  <mergeCells count="20">
    <mergeCell ref="O5:O9"/>
    <mergeCell ref="P5:P9"/>
    <mergeCell ref="Q5:Q9"/>
    <mergeCell ref="I4:M4"/>
    <mergeCell ref="I5:I9"/>
    <mergeCell ref="J5:J9"/>
    <mergeCell ref="K5:K9"/>
    <mergeCell ref="L5:L9"/>
    <mergeCell ref="M5:M9"/>
    <mergeCell ref="N4:R4"/>
    <mergeCell ref="R5:R9"/>
    <mergeCell ref="A2:R2"/>
    <mergeCell ref="A4:C9"/>
    <mergeCell ref="D4:H4"/>
    <mergeCell ref="D5:D9"/>
    <mergeCell ref="E5:E9"/>
    <mergeCell ref="F5:F9"/>
    <mergeCell ref="G5:G9"/>
    <mergeCell ref="H5:H9"/>
    <mergeCell ref="N5:N9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opLeftCell="B28" workbookViewId="0">
      <selection activeCell="G28" sqref="G28"/>
    </sheetView>
  </sheetViews>
  <sheetFormatPr defaultRowHeight="15"/>
  <cols>
    <col min="1" max="1" width="9.140625" hidden="1" customWidth="1"/>
    <col min="2" max="2" width="39.28515625" customWidth="1"/>
    <col min="3" max="3" width="9.140625" hidden="1" customWidth="1"/>
  </cols>
  <sheetData>
    <row r="1" spans="1:19" ht="18.75">
      <c r="A1" s="85" t="s">
        <v>52</v>
      </c>
      <c r="B1" s="86"/>
      <c r="C1" s="86"/>
      <c r="D1" s="86"/>
      <c r="E1" s="86"/>
      <c r="F1" s="86"/>
      <c r="G1" s="86"/>
      <c r="H1" s="86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>
      <c r="A2" s="10"/>
      <c r="B2" s="4"/>
      <c r="C2" s="4"/>
      <c r="D2" s="3"/>
      <c r="E2" s="3"/>
      <c r="F2" s="3"/>
      <c r="G2" s="3"/>
      <c r="H2" s="3"/>
      <c r="I2" s="2"/>
      <c r="J2" s="2"/>
    </row>
    <row r="3" spans="1:19">
      <c r="A3" s="88" t="s">
        <v>0</v>
      </c>
      <c r="B3" s="88"/>
      <c r="C3" s="88"/>
      <c r="D3" s="89" t="s">
        <v>53</v>
      </c>
      <c r="E3" s="90"/>
      <c r="F3" s="90"/>
      <c r="G3" s="91"/>
      <c r="H3" s="92"/>
      <c r="I3" s="89"/>
      <c r="J3" s="90"/>
      <c r="K3" s="90"/>
      <c r="L3" s="91"/>
      <c r="M3" s="91"/>
      <c r="N3" s="89"/>
      <c r="O3" s="90"/>
      <c r="P3" s="90"/>
      <c r="Q3" s="91"/>
      <c r="R3" s="92"/>
      <c r="S3" s="97" t="s">
        <v>19</v>
      </c>
    </row>
    <row r="4" spans="1:19">
      <c r="A4" s="88"/>
      <c r="B4" s="88"/>
      <c r="C4" s="88"/>
      <c r="D4" s="83" t="s">
        <v>2</v>
      </c>
      <c r="E4" s="83" t="s">
        <v>3</v>
      </c>
      <c r="F4" s="93" t="s">
        <v>4</v>
      </c>
      <c r="G4" s="83" t="s">
        <v>5</v>
      </c>
      <c r="H4" s="83" t="s">
        <v>6</v>
      </c>
      <c r="I4" s="83" t="s">
        <v>2</v>
      </c>
      <c r="J4" s="83" t="s">
        <v>3</v>
      </c>
      <c r="K4" s="93" t="s">
        <v>4</v>
      </c>
      <c r="L4" s="83" t="s">
        <v>5</v>
      </c>
      <c r="M4" s="89" t="s">
        <v>6</v>
      </c>
      <c r="N4" s="83" t="s">
        <v>2</v>
      </c>
      <c r="O4" s="83" t="s">
        <v>3</v>
      </c>
      <c r="P4" s="93" t="s">
        <v>4</v>
      </c>
      <c r="Q4" s="83" t="s">
        <v>5</v>
      </c>
      <c r="R4" s="83" t="s">
        <v>6</v>
      </c>
      <c r="S4" s="98"/>
    </row>
    <row r="5" spans="1:19">
      <c r="A5" s="88"/>
      <c r="B5" s="88"/>
      <c r="C5" s="88"/>
      <c r="D5" s="84"/>
      <c r="E5" s="83"/>
      <c r="F5" s="94"/>
      <c r="G5" s="84"/>
      <c r="H5" s="83"/>
      <c r="I5" s="84"/>
      <c r="J5" s="83"/>
      <c r="K5" s="94"/>
      <c r="L5" s="84"/>
      <c r="M5" s="89"/>
      <c r="N5" s="84"/>
      <c r="O5" s="83"/>
      <c r="P5" s="94"/>
      <c r="Q5" s="84"/>
      <c r="R5" s="83"/>
      <c r="S5" s="98"/>
    </row>
    <row r="6" spans="1:19">
      <c r="A6" s="88"/>
      <c r="B6" s="88"/>
      <c r="C6" s="88"/>
      <c r="D6" s="84"/>
      <c r="E6" s="83"/>
      <c r="F6" s="94"/>
      <c r="G6" s="84"/>
      <c r="H6" s="83"/>
      <c r="I6" s="84"/>
      <c r="J6" s="83"/>
      <c r="K6" s="94"/>
      <c r="L6" s="84"/>
      <c r="M6" s="89"/>
      <c r="N6" s="84"/>
      <c r="O6" s="83"/>
      <c r="P6" s="94"/>
      <c r="Q6" s="84"/>
      <c r="R6" s="83"/>
      <c r="S6" s="98"/>
    </row>
    <row r="7" spans="1:19">
      <c r="A7" s="88"/>
      <c r="B7" s="88"/>
      <c r="C7" s="88"/>
      <c r="D7" s="84"/>
      <c r="E7" s="83"/>
      <c r="F7" s="94"/>
      <c r="G7" s="84"/>
      <c r="H7" s="83"/>
      <c r="I7" s="84"/>
      <c r="J7" s="83"/>
      <c r="K7" s="94"/>
      <c r="L7" s="84"/>
      <c r="M7" s="89"/>
      <c r="N7" s="84"/>
      <c r="O7" s="83"/>
      <c r="P7" s="94"/>
      <c r="Q7" s="84"/>
      <c r="R7" s="83"/>
      <c r="S7" s="99"/>
    </row>
    <row r="8" spans="1:19">
      <c r="A8" s="88"/>
      <c r="B8" s="88"/>
      <c r="C8" s="88"/>
      <c r="D8" s="84"/>
      <c r="E8" s="84"/>
      <c r="F8" s="95"/>
      <c r="G8" s="84"/>
      <c r="H8" s="84"/>
      <c r="I8" s="84"/>
      <c r="J8" s="84"/>
      <c r="K8" s="95"/>
      <c r="L8" s="84"/>
      <c r="M8" s="96"/>
      <c r="N8" s="84"/>
      <c r="O8" s="84"/>
      <c r="P8" s="95"/>
      <c r="Q8" s="84"/>
      <c r="R8" s="84"/>
      <c r="S8" s="14"/>
    </row>
    <row r="9" spans="1:19" ht="18.75">
      <c r="A9" s="39" t="s">
        <v>12</v>
      </c>
      <c r="B9" s="39" t="s">
        <v>12</v>
      </c>
      <c r="C9" s="35" t="s">
        <v>12</v>
      </c>
      <c r="D9" s="1"/>
      <c r="E9" s="29"/>
      <c r="F9" s="29" t="e">
        <f>E9/D9*100</f>
        <v>#DIV/0!</v>
      </c>
      <c r="G9" s="1"/>
      <c r="H9" s="30" t="e">
        <f>G9/E9*10</f>
        <v>#DIV/0!</v>
      </c>
      <c r="I9" s="7"/>
      <c r="J9" s="8"/>
      <c r="K9" s="8"/>
      <c r="L9" s="7"/>
      <c r="M9" s="12"/>
      <c r="N9" s="22"/>
      <c r="O9" s="20"/>
      <c r="P9" s="20" t="e">
        <f>O9/N9*100</f>
        <v>#DIV/0!</v>
      </c>
      <c r="Q9" s="20"/>
      <c r="R9" s="12" t="e">
        <f>Q9/O9*10</f>
        <v>#DIV/0!</v>
      </c>
      <c r="S9" s="47"/>
    </row>
    <row r="10" spans="1:19" ht="18.75">
      <c r="A10" s="39" t="s">
        <v>21</v>
      </c>
      <c r="B10" s="39" t="s">
        <v>21</v>
      </c>
      <c r="C10" s="35" t="s">
        <v>21</v>
      </c>
      <c r="D10" s="1"/>
      <c r="E10" s="29"/>
      <c r="F10" s="29" t="e">
        <f t="shared" ref="F10:F50" si="0">E10/D10*100</f>
        <v>#DIV/0!</v>
      </c>
      <c r="G10" s="1"/>
      <c r="H10" s="30" t="e">
        <f t="shared" ref="H10:H50" si="1">G10/E10*10</f>
        <v>#DIV/0!</v>
      </c>
      <c r="I10" s="7"/>
      <c r="J10" s="8"/>
      <c r="K10" s="8"/>
      <c r="L10" s="7"/>
      <c r="M10" s="12"/>
      <c r="N10" s="22"/>
      <c r="O10" s="20"/>
      <c r="P10" s="20" t="e">
        <f t="shared" ref="P10:P50" si="2">O10/N10*100</f>
        <v>#DIV/0!</v>
      </c>
      <c r="Q10" s="20"/>
      <c r="R10" s="12" t="e">
        <f t="shared" ref="R10:R50" si="3">Q10/O10*10</f>
        <v>#DIV/0!</v>
      </c>
      <c r="S10" s="47"/>
    </row>
    <row r="11" spans="1:19" ht="18.75">
      <c r="A11" s="39" t="s">
        <v>14</v>
      </c>
      <c r="B11" s="39" t="s">
        <v>14</v>
      </c>
      <c r="C11" s="35" t="s">
        <v>14</v>
      </c>
      <c r="D11" s="1"/>
      <c r="E11" s="29"/>
      <c r="F11" s="29" t="e">
        <f t="shared" si="0"/>
        <v>#DIV/0!</v>
      </c>
      <c r="G11" s="1"/>
      <c r="H11" s="30" t="e">
        <f t="shared" si="1"/>
        <v>#DIV/0!</v>
      </c>
      <c r="I11" s="7"/>
      <c r="J11" s="8"/>
      <c r="K11" s="9"/>
      <c r="L11" s="7"/>
      <c r="M11" s="13"/>
      <c r="N11" s="22"/>
      <c r="O11" s="21"/>
      <c r="P11" s="20" t="e">
        <f t="shared" si="2"/>
        <v>#DIV/0!</v>
      </c>
      <c r="Q11" s="21"/>
      <c r="R11" s="12" t="e">
        <f t="shared" si="3"/>
        <v>#DIV/0!</v>
      </c>
      <c r="S11" s="47"/>
    </row>
    <row r="12" spans="1:19" ht="18.75">
      <c r="A12" s="39" t="s">
        <v>10</v>
      </c>
      <c r="B12" s="39" t="s">
        <v>10</v>
      </c>
      <c r="C12" s="35" t="s">
        <v>10</v>
      </c>
      <c r="D12" s="1"/>
      <c r="E12" s="29"/>
      <c r="F12" s="29" t="e">
        <f t="shared" si="0"/>
        <v>#DIV/0!</v>
      </c>
      <c r="G12" s="1"/>
      <c r="H12" s="30" t="e">
        <f t="shared" si="1"/>
        <v>#DIV/0!</v>
      </c>
      <c r="I12" s="7"/>
      <c r="J12" s="8"/>
      <c r="K12" s="9"/>
      <c r="L12" s="7"/>
      <c r="M12" s="13"/>
      <c r="N12" s="22"/>
      <c r="O12" s="21"/>
      <c r="P12" s="20" t="e">
        <f t="shared" si="2"/>
        <v>#DIV/0!</v>
      </c>
      <c r="Q12" s="21"/>
      <c r="R12" s="12" t="e">
        <f t="shared" si="3"/>
        <v>#DIV/0!</v>
      </c>
      <c r="S12" s="47"/>
    </row>
    <row r="13" spans="1:19" ht="18.75">
      <c r="A13" s="39" t="s">
        <v>11</v>
      </c>
      <c r="B13" s="39" t="s">
        <v>11</v>
      </c>
      <c r="C13" s="35" t="s">
        <v>11</v>
      </c>
      <c r="D13" s="1"/>
      <c r="E13" s="29"/>
      <c r="F13" s="29" t="e">
        <f t="shared" si="0"/>
        <v>#DIV/0!</v>
      </c>
      <c r="G13" s="1"/>
      <c r="H13" s="30" t="e">
        <f t="shared" si="1"/>
        <v>#DIV/0!</v>
      </c>
      <c r="I13" s="7"/>
      <c r="J13" s="8"/>
      <c r="K13" s="8"/>
      <c r="L13" s="7"/>
      <c r="M13" s="12"/>
      <c r="N13" s="22"/>
      <c r="O13" s="20"/>
      <c r="P13" s="20" t="e">
        <f t="shared" si="2"/>
        <v>#DIV/0!</v>
      </c>
      <c r="Q13" s="20"/>
      <c r="R13" s="12" t="e">
        <f t="shared" si="3"/>
        <v>#DIV/0!</v>
      </c>
      <c r="S13" s="47"/>
    </row>
    <row r="14" spans="1:19" ht="18.75">
      <c r="A14" s="39" t="s">
        <v>22</v>
      </c>
      <c r="B14" s="39" t="s">
        <v>22</v>
      </c>
      <c r="C14" s="35" t="s">
        <v>22</v>
      </c>
      <c r="D14" s="1"/>
      <c r="E14" s="29"/>
      <c r="F14" s="29" t="e">
        <f t="shared" si="0"/>
        <v>#DIV/0!</v>
      </c>
      <c r="G14" s="1"/>
      <c r="H14" s="30" t="e">
        <f t="shared" si="1"/>
        <v>#DIV/0!</v>
      </c>
      <c r="I14" s="7"/>
      <c r="J14" s="8"/>
      <c r="K14" s="8"/>
      <c r="L14" s="7"/>
      <c r="M14" s="12"/>
      <c r="N14" s="22"/>
      <c r="O14" s="20"/>
      <c r="P14" s="20" t="e">
        <f t="shared" si="2"/>
        <v>#DIV/0!</v>
      </c>
      <c r="Q14" s="20"/>
      <c r="R14" s="12" t="e">
        <f t="shared" si="3"/>
        <v>#DIV/0!</v>
      </c>
      <c r="S14" s="47"/>
    </row>
    <row r="15" spans="1:19" ht="18.75">
      <c r="A15" s="39" t="s">
        <v>7</v>
      </c>
      <c r="B15" s="39" t="s">
        <v>7</v>
      </c>
      <c r="C15" s="35" t="s">
        <v>7</v>
      </c>
      <c r="D15" s="1"/>
      <c r="E15" s="29"/>
      <c r="F15" s="29" t="e">
        <f t="shared" si="0"/>
        <v>#DIV/0!</v>
      </c>
      <c r="G15" s="1"/>
      <c r="H15" s="30" t="e">
        <f t="shared" si="1"/>
        <v>#DIV/0!</v>
      </c>
      <c r="I15" s="7"/>
      <c r="J15" s="8"/>
      <c r="K15" s="8"/>
      <c r="L15" s="7"/>
      <c r="M15" s="12"/>
      <c r="N15" s="22"/>
      <c r="O15" s="20"/>
      <c r="P15" s="20" t="e">
        <f t="shared" si="2"/>
        <v>#DIV/0!</v>
      </c>
      <c r="Q15" s="20"/>
      <c r="R15" s="12" t="e">
        <f t="shared" si="3"/>
        <v>#DIV/0!</v>
      </c>
      <c r="S15" s="47"/>
    </row>
    <row r="16" spans="1:19" ht="18.75">
      <c r="A16" s="39" t="s">
        <v>9</v>
      </c>
      <c r="B16" s="39" t="s">
        <v>9</v>
      </c>
      <c r="C16" s="36" t="s">
        <v>9</v>
      </c>
      <c r="D16" s="1"/>
      <c r="E16" s="29"/>
      <c r="F16" s="29" t="e">
        <f t="shared" si="0"/>
        <v>#DIV/0!</v>
      </c>
      <c r="G16" s="1"/>
      <c r="H16" s="30" t="e">
        <f t="shared" si="1"/>
        <v>#DIV/0!</v>
      </c>
      <c r="I16" s="7"/>
      <c r="J16" s="8"/>
      <c r="K16" s="8"/>
      <c r="L16" s="7"/>
      <c r="M16" s="12"/>
      <c r="N16" s="22"/>
      <c r="O16" s="20"/>
      <c r="P16" s="20" t="e">
        <f t="shared" si="2"/>
        <v>#DIV/0!</v>
      </c>
      <c r="Q16" s="20"/>
      <c r="R16" s="12" t="e">
        <f t="shared" si="3"/>
        <v>#DIV/0!</v>
      </c>
      <c r="S16" s="47"/>
    </row>
    <row r="17" spans="1:19" ht="18.75">
      <c r="A17" s="39" t="s">
        <v>23</v>
      </c>
      <c r="B17" s="39" t="s">
        <v>23</v>
      </c>
      <c r="C17" s="35" t="s">
        <v>23</v>
      </c>
      <c r="D17" s="1"/>
      <c r="E17" s="29"/>
      <c r="F17" s="29" t="e">
        <f t="shared" si="0"/>
        <v>#DIV/0!</v>
      </c>
      <c r="G17" s="1"/>
      <c r="H17" s="30" t="e">
        <f t="shared" si="1"/>
        <v>#DIV/0!</v>
      </c>
      <c r="I17" s="7"/>
      <c r="J17" s="8"/>
      <c r="K17" s="8"/>
      <c r="L17" s="7"/>
      <c r="M17" s="12"/>
      <c r="N17" s="22"/>
      <c r="O17" s="20"/>
      <c r="P17" s="20" t="e">
        <f t="shared" si="2"/>
        <v>#DIV/0!</v>
      </c>
      <c r="Q17" s="20"/>
      <c r="R17" s="12" t="e">
        <f t="shared" si="3"/>
        <v>#DIV/0!</v>
      </c>
      <c r="S17" s="47"/>
    </row>
    <row r="18" spans="1:19" ht="18.75">
      <c r="A18" s="39" t="s">
        <v>24</v>
      </c>
      <c r="B18" s="39" t="s">
        <v>24</v>
      </c>
      <c r="C18" s="35" t="s">
        <v>24</v>
      </c>
      <c r="D18" s="1"/>
      <c r="E18" s="29"/>
      <c r="F18" s="29" t="e">
        <f t="shared" si="0"/>
        <v>#DIV/0!</v>
      </c>
      <c r="G18" s="1"/>
      <c r="H18" s="30" t="e">
        <f t="shared" si="1"/>
        <v>#DIV/0!</v>
      </c>
      <c r="I18" s="7"/>
      <c r="J18" s="8"/>
      <c r="K18" s="8"/>
      <c r="L18" s="7"/>
      <c r="M18" s="12"/>
      <c r="N18" s="22"/>
      <c r="O18" s="20"/>
      <c r="P18" s="20" t="e">
        <f t="shared" si="2"/>
        <v>#DIV/0!</v>
      </c>
      <c r="Q18" s="20"/>
      <c r="R18" s="12" t="e">
        <f t="shared" si="3"/>
        <v>#DIV/0!</v>
      </c>
      <c r="S18" s="47"/>
    </row>
    <row r="19" spans="1:19" ht="18.75">
      <c r="A19" s="39" t="s">
        <v>17</v>
      </c>
      <c r="B19" s="39" t="s">
        <v>17</v>
      </c>
      <c r="C19" s="35" t="s">
        <v>17</v>
      </c>
      <c r="D19" s="1"/>
      <c r="E19" s="29"/>
      <c r="F19" s="29" t="e">
        <f t="shared" si="0"/>
        <v>#DIV/0!</v>
      </c>
      <c r="G19" s="1"/>
      <c r="H19" s="30" t="e">
        <f t="shared" si="1"/>
        <v>#DIV/0!</v>
      </c>
      <c r="I19" s="7"/>
      <c r="J19" s="8"/>
      <c r="K19" s="8"/>
      <c r="L19" s="7"/>
      <c r="M19" s="12"/>
      <c r="N19" s="22"/>
      <c r="O19" s="20"/>
      <c r="P19" s="20" t="e">
        <f t="shared" si="2"/>
        <v>#DIV/0!</v>
      </c>
      <c r="Q19" s="20"/>
      <c r="R19" s="12" t="e">
        <f t="shared" si="3"/>
        <v>#DIV/0!</v>
      </c>
      <c r="S19" s="47"/>
    </row>
    <row r="20" spans="1:19" ht="18.75">
      <c r="A20" s="39" t="s">
        <v>25</v>
      </c>
      <c r="B20" s="39" t="s">
        <v>25</v>
      </c>
      <c r="C20" s="35" t="s">
        <v>25</v>
      </c>
      <c r="D20" s="1"/>
      <c r="E20" s="29"/>
      <c r="F20" s="29" t="e">
        <f t="shared" si="0"/>
        <v>#DIV/0!</v>
      </c>
      <c r="G20" s="1"/>
      <c r="H20" s="30" t="e">
        <f t="shared" si="1"/>
        <v>#DIV/0!</v>
      </c>
      <c r="I20" s="7"/>
      <c r="J20" s="8"/>
      <c r="K20" s="9"/>
      <c r="L20" s="7"/>
      <c r="M20" s="13"/>
      <c r="N20" s="22"/>
      <c r="O20" s="21"/>
      <c r="P20" s="20" t="e">
        <f t="shared" si="2"/>
        <v>#DIV/0!</v>
      </c>
      <c r="Q20" s="21"/>
      <c r="R20" s="12" t="e">
        <f>Q20/O20*10</f>
        <v>#DIV/0!</v>
      </c>
      <c r="S20" s="47"/>
    </row>
    <row r="21" spans="1:19" ht="18.75">
      <c r="A21" s="39" t="s">
        <v>26</v>
      </c>
      <c r="B21" s="39" t="s">
        <v>26</v>
      </c>
      <c r="C21" s="35" t="s">
        <v>26</v>
      </c>
      <c r="D21" s="1"/>
      <c r="E21" s="29"/>
      <c r="F21" s="29" t="e">
        <f t="shared" si="0"/>
        <v>#DIV/0!</v>
      </c>
      <c r="G21" s="1"/>
      <c r="H21" s="30" t="e">
        <f t="shared" si="1"/>
        <v>#DIV/0!</v>
      </c>
      <c r="I21" s="7"/>
      <c r="J21" s="8"/>
      <c r="K21" s="8"/>
      <c r="L21" s="7"/>
      <c r="M21" s="12"/>
      <c r="N21" s="22"/>
      <c r="O21" s="20"/>
      <c r="P21" s="20" t="e">
        <f t="shared" si="2"/>
        <v>#DIV/0!</v>
      </c>
      <c r="Q21" s="20"/>
      <c r="R21" s="12" t="e">
        <f t="shared" si="3"/>
        <v>#DIV/0!</v>
      </c>
      <c r="S21" s="47"/>
    </row>
    <row r="22" spans="1:19" ht="18.75">
      <c r="A22" s="39" t="s">
        <v>8</v>
      </c>
      <c r="B22" s="39" t="s">
        <v>8</v>
      </c>
      <c r="C22" s="35" t="s">
        <v>8</v>
      </c>
      <c r="D22" s="1"/>
      <c r="E22" s="29"/>
      <c r="F22" s="29" t="e">
        <f t="shared" si="0"/>
        <v>#DIV/0!</v>
      </c>
      <c r="G22" s="1"/>
      <c r="H22" s="30" t="e">
        <f t="shared" si="1"/>
        <v>#DIV/0!</v>
      </c>
      <c r="I22" s="7"/>
      <c r="J22" s="8"/>
      <c r="K22" s="8"/>
      <c r="L22" s="7"/>
      <c r="M22" s="12"/>
      <c r="N22" s="22"/>
      <c r="O22" s="20"/>
      <c r="P22" s="20" t="e">
        <f t="shared" si="2"/>
        <v>#DIV/0!</v>
      </c>
      <c r="Q22" s="20"/>
      <c r="R22" s="12" t="e">
        <f t="shared" si="3"/>
        <v>#DIV/0!</v>
      </c>
      <c r="S22" s="47"/>
    </row>
    <row r="23" spans="1:19" ht="18.75">
      <c r="A23" s="39" t="s">
        <v>13</v>
      </c>
      <c r="B23" s="39" t="s">
        <v>13</v>
      </c>
      <c r="C23" s="35" t="s">
        <v>13</v>
      </c>
      <c r="D23" s="1">
        <v>43</v>
      </c>
      <c r="E23" s="29"/>
      <c r="F23" s="29">
        <f t="shared" si="0"/>
        <v>0</v>
      </c>
      <c r="G23" s="1"/>
      <c r="H23" s="30" t="e">
        <f t="shared" si="1"/>
        <v>#DIV/0!</v>
      </c>
      <c r="I23" s="7"/>
      <c r="J23" s="8"/>
      <c r="K23" s="8"/>
      <c r="L23" s="7"/>
      <c r="M23" s="12"/>
      <c r="N23" s="22"/>
      <c r="O23" s="20"/>
      <c r="P23" s="20" t="e">
        <f t="shared" si="2"/>
        <v>#DIV/0!</v>
      </c>
      <c r="Q23" s="20"/>
      <c r="R23" s="12" t="e">
        <f t="shared" si="3"/>
        <v>#DIV/0!</v>
      </c>
      <c r="S23" s="47"/>
    </row>
    <row r="24" spans="1:19" ht="18.75">
      <c r="A24" s="39" t="s">
        <v>27</v>
      </c>
      <c r="B24" s="39" t="s">
        <v>27</v>
      </c>
      <c r="C24" s="35" t="s">
        <v>27</v>
      </c>
      <c r="D24" s="1"/>
      <c r="E24" s="29"/>
      <c r="F24" s="29" t="e">
        <f t="shared" si="0"/>
        <v>#DIV/0!</v>
      </c>
      <c r="G24" s="1"/>
      <c r="H24" s="30" t="e">
        <f t="shared" si="1"/>
        <v>#DIV/0!</v>
      </c>
      <c r="I24" s="7"/>
      <c r="J24" s="8"/>
      <c r="K24" s="9"/>
      <c r="L24" s="7"/>
      <c r="M24" s="13"/>
      <c r="N24" s="22"/>
      <c r="O24" s="21"/>
      <c r="P24" s="20" t="e">
        <f t="shared" si="2"/>
        <v>#DIV/0!</v>
      </c>
      <c r="Q24" s="21"/>
      <c r="R24" s="12" t="e">
        <f t="shared" si="3"/>
        <v>#DIV/0!</v>
      </c>
      <c r="S24" s="47"/>
    </row>
    <row r="25" spans="1:19" ht="18.75">
      <c r="A25" s="39" t="s">
        <v>15</v>
      </c>
      <c r="B25" s="39" t="s">
        <v>15</v>
      </c>
      <c r="C25" s="35" t="s">
        <v>15</v>
      </c>
      <c r="D25" s="1"/>
      <c r="E25" s="29"/>
      <c r="F25" s="29" t="e">
        <f t="shared" si="0"/>
        <v>#DIV/0!</v>
      </c>
      <c r="G25" s="1"/>
      <c r="H25" s="30" t="e">
        <f t="shared" si="1"/>
        <v>#DIV/0!</v>
      </c>
      <c r="I25" s="7"/>
      <c r="J25" s="8"/>
      <c r="K25" s="9"/>
      <c r="L25" s="7"/>
      <c r="M25" s="13"/>
      <c r="N25" s="22"/>
      <c r="O25" s="21"/>
      <c r="P25" s="20" t="e">
        <f t="shared" si="2"/>
        <v>#DIV/0!</v>
      </c>
      <c r="Q25" s="21"/>
      <c r="R25" s="12" t="e">
        <f t="shared" si="3"/>
        <v>#DIV/0!</v>
      </c>
      <c r="S25" s="47"/>
    </row>
    <row r="26" spans="1:19" ht="18.75">
      <c r="A26" s="39" t="s">
        <v>28</v>
      </c>
      <c r="B26" s="39" t="s">
        <v>28</v>
      </c>
      <c r="C26" s="35" t="s">
        <v>28</v>
      </c>
      <c r="D26" s="1"/>
      <c r="E26" s="29"/>
      <c r="F26" s="29" t="e">
        <f t="shared" si="0"/>
        <v>#DIV/0!</v>
      </c>
      <c r="G26" s="1"/>
      <c r="H26" s="30" t="e">
        <f t="shared" si="1"/>
        <v>#DIV/0!</v>
      </c>
      <c r="I26" s="7"/>
      <c r="J26" s="8"/>
      <c r="K26" s="8"/>
      <c r="L26" s="7"/>
      <c r="M26" s="12"/>
      <c r="N26" s="22"/>
      <c r="O26" s="20"/>
      <c r="P26" s="20" t="e">
        <f t="shared" si="2"/>
        <v>#DIV/0!</v>
      </c>
      <c r="Q26" s="20"/>
      <c r="R26" s="12" t="e">
        <f t="shared" si="3"/>
        <v>#DIV/0!</v>
      </c>
      <c r="S26" s="47"/>
    </row>
    <row r="27" spans="1:19" ht="18.75">
      <c r="A27" s="39" t="s">
        <v>29</v>
      </c>
      <c r="B27" s="39" t="s">
        <v>29</v>
      </c>
      <c r="C27" s="35" t="s">
        <v>29</v>
      </c>
      <c r="D27" s="1">
        <v>1675</v>
      </c>
      <c r="E27" s="29">
        <v>1455</v>
      </c>
      <c r="F27" s="29">
        <f t="shared" si="0"/>
        <v>86.865671641791039</v>
      </c>
      <c r="G27" s="1">
        <v>3046</v>
      </c>
      <c r="H27" s="30">
        <f t="shared" si="1"/>
        <v>20.934707903780069</v>
      </c>
      <c r="I27" s="7"/>
      <c r="J27" s="8"/>
      <c r="K27" s="8"/>
      <c r="L27" s="7"/>
      <c r="M27" s="12"/>
      <c r="N27" s="22"/>
      <c r="O27" s="20"/>
      <c r="P27" s="20" t="e">
        <f t="shared" si="2"/>
        <v>#DIV/0!</v>
      </c>
      <c r="Q27" s="20"/>
      <c r="R27" s="12" t="e">
        <f t="shared" si="3"/>
        <v>#DIV/0!</v>
      </c>
      <c r="S27" s="47"/>
    </row>
    <row r="28" spans="1:19" ht="18.75">
      <c r="A28" s="39" t="s">
        <v>30</v>
      </c>
      <c r="B28" s="39" t="s">
        <v>30</v>
      </c>
      <c r="C28" s="35" t="s">
        <v>30</v>
      </c>
      <c r="D28" s="1"/>
      <c r="E28" s="29"/>
      <c r="F28" s="29" t="e">
        <f t="shared" si="0"/>
        <v>#DIV/0!</v>
      </c>
      <c r="G28" s="1"/>
      <c r="H28" s="30" t="e">
        <f t="shared" si="1"/>
        <v>#DIV/0!</v>
      </c>
      <c r="I28" s="7"/>
      <c r="J28" s="8"/>
      <c r="K28" s="8"/>
      <c r="L28" s="7"/>
      <c r="M28" s="12"/>
      <c r="N28" s="22"/>
      <c r="O28" s="20"/>
      <c r="P28" s="20" t="e">
        <f t="shared" si="2"/>
        <v>#DIV/0!</v>
      </c>
      <c r="Q28" s="20"/>
      <c r="R28" s="12" t="e">
        <f t="shared" si="3"/>
        <v>#DIV/0!</v>
      </c>
      <c r="S28" s="47"/>
    </row>
    <row r="29" spans="1:19" ht="18.75">
      <c r="A29" s="39" t="s">
        <v>31</v>
      </c>
      <c r="B29" s="39" t="s">
        <v>31</v>
      </c>
      <c r="C29" s="35" t="s">
        <v>31</v>
      </c>
      <c r="D29" s="1"/>
      <c r="E29" s="29"/>
      <c r="F29" s="29" t="e">
        <f t="shared" si="0"/>
        <v>#DIV/0!</v>
      </c>
      <c r="G29" s="1"/>
      <c r="H29" s="30" t="e">
        <f t="shared" si="1"/>
        <v>#DIV/0!</v>
      </c>
      <c r="I29" s="7"/>
      <c r="J29" s="8"/>
      <c r="K29" s="8"/>
      <c r="L29" s="7"/>
      <c r="M29" s="12"/>
      <c r="N29" s="22"/>
      <c r="O29" s="20"/>
      <c r="P29" s="20" t="e">
        <f t="shared" si="2"/>
        <v>#DIV/0!</v>
      </c>
      <c r="Q29" s="20"/>
      <c r="R29" s="12" t="e">
        <f t="shared" si="3"/>
        <v>#DIV/0!</v>
      </c>
      <c r="S29" s="47"/>
    </row>
    <row r="30" spans="1:19" ht="18.75">
      <c r="A30" s="39" t="s">
        <v>32</v>
      </c>
      <c r="B30" s="39" t="s">
        <v>32</v>
      </c>
      <c r="C30" s="35" t="s">
        <v>32</v>
      </c>
      <c r="D30" s="1"/>
      <c r="E30" s="29"/>
      <c r="F30" s="29" t="e">
        <f t="shared" si="0"/>
        <v>#DIV/0!</v>
      </c>
      <c r="G30" s="1"/>
      <c r="H30" s="30" t="e">
        <f t="shared" si="1"/>
        <v>#DIV/0!</v>
      </c>
      <c r="I30" s="7"/>
      <c r="J30" s="8"/>
      <c r="K30" s="9"/>
      <c r="L30" s="7"/>
      <c r="M30" s="13"/>
      <c r="N30" s="22"/>
      <c r="O30" s="22"/>
      <c r="P30" s="20" t="e">
        <f t="shared" si="2"/>
        <v>#DIV/0!</v>
      </c>
      <c r="Q30" s="22"/>
      <c r="R30" s="12" t="e">
        <f t="shared" si="3"/>
        <v>#DIV/0!</v>
      </c>
      <c r="S30" s="47"/>
    </row>
    <row r="31" spans="1:19" ht="18.75">
      <c r="A31" s="39" t="s">
        <v>33</v>
      </c>
      <c r="B31" s="39" t="s">
        <v>33</v>
      </c>
      <c r="C31" s="35" t="s">
        <v>33</v>
      </c>
      <c r="D31" s="1"/>
      <c r="E31" s="29"/>
      <c r="F31" s="29" t="e">
        <f t="shared" si="0"/>
        <v>#DIV/0!</v>
      </c>
      <c r="G31" s="1"/>
      <c r="H31" s="30" t="e">
        <f t="shared" si="1"/>
        <v>#DIV/0!</v>
      </c>
      <c r="I31" s="7"/>
      <c r="J31" s="8"/>
      <c r="K31" s="9"/>
      <c r="L31" s="7"/>
      <c r="M31" s="13"/>
      <c r="N31" s="22"/>
      <c r="O31" s="21"/>
      <c r="P31" s="20" t="e">
        <f t="shared" si="2"/>
        <v>#DIV/0!</v>
      </c>
      <c r="Q31" s="21"/>
      <c r="R31" s="12" t="e">
        <f t="shared" si="3"/>
        <v>#DIV/0!</v>
      </c>
      <c r="S31" s="47"/>
    </row>
    <row r="32" spans="1:19" ht="18.75">
      <c r="A32" s="39" t="s">
        <v>34</v>
      </c>
      <c r="B32" s="39" t="s">
        <v>34</v>
      </c>
      <c r="C32" s="35" t="s">
        <v>34</v>
      </c>
      <c r="D32" s="1"/>
      <c r="E32" s="31"/>
      <c r="F32" s="29" t="e">
        <f t="shared" si="0"/>
        <v>#DIV/0!</v>
      </c>
      <c r="G32" s="32"/>
      <c r="H32" s="30" t="e">
        <f t="shared" si="1"/>
        <v>#DIV/0!</v>
      </c>
      <c r="I32" s="15"/>
      <c r="J32" s="16"/>
      <c r="K32" s="16"/>
      <c r="L32" s="15"/>
      <c r="M32" s="17"/>
      <c r="N32" s="22"/>
      <c r="O32" s="22"/>
      <c r="P32" s="20" t="e">
        <f t="shared" si="2"/>
        <v>#DIV/0!</v>
      </c>
      <c r="Q32" s="22"/>
      <c r="R32" s="12" t="e">
        <f t="shared" si="3"/>
        <v>#DIV/0!</v>
      </c>
      <c r="S32" s="47"/>
    </row>
    <row r="33" spans="1:19" ht="18.75">
      <c r="A33" s="39" t="s">
        <v>35</v>
      </c>
      <c r="B33" s="39" t="s">
        <v>35</v>
      </c>
      <c r="C33" s="35" t="s">
        <v>35</v>
      </c>
      <c r="D33" s="1">
        <v>50</v>
      </c>
      <c r="E33" s="29"/>
      <c r="F33" s="29">
        <f t="shared" si="0"/>
        <v>0</v>
      </c>
      <c r="G33" s="1"/>
      <c r="H33" s="30" t="e">
        <f t="shared" si="1"/>
        <v>#DIV/0!</v>
      </c>
      <c r="I33" s="7"/>
      <c r="J33" s="8"/>
      <c r="K33" s="8"/>
      <c r="L33" s="7"/>
      <c r="M33" s="12"/>
      <c r="N33" s="22"/>
      <c r="O33" s="20"/>
      <c r="P33" s="20" t="e">
        <f t="shared" si="2"/>
        <v>#DIV/0!</v>
      </c>
      <c r="Q33" s="20"/>
      <c r="R33" s="12" t="e">
        <f t="shared" si="3"/>
        <v>#DIV/0!</v>
      </c>
      <c r="S33" s="47"/>
    </row>
    <row r="34" spans="1:19" ht="18.75">
      <c r="A34" s="39" t="s">
        <v>36</v>
      </c>
      <c r="B34" s="39" t="s">
        <v>36</v>
      </c>
      <c r="C34" s="35" t="s">
        <v>36</v>
      </c>
      <c r="D34" s="1"/>
      <c r="E34" s="29"/>
      <c r="F34" s="29" t="e">
        <f t="shared" si="0"/>
        <v>#DIV/0!</v>
      </c>
      <c r="G34" s="1"/>
      <c r="H34" s="30" t="e">
        <f t="shared" si="1"/>
        <v>#DIV/0!</v>
      </c>
      <c r="I34" s="7"/>
      <c r="J34" s="8"/>
      <c r="K34" s="9"/>
      <c r="L34" s="7"/>
      <c r="M34" s="13"/>
      <c r="N34" s="22"/>
      <c r="O34" s="21"/>
      <c r="P34" s="20" t="e">
        <f t="shared" si="2"/>
        <v>#DIV/0!</v>
      </c>
      <c r="Q34" s="21"/>
      <c r="R34" s="12" t="e">
        <f t="shared" si="3"/>
        <v>#DIV/0!</v>
      </c>
      <c r="S34" s="47"/>
    </row>
    <row r="35" spans="1:19" ht="18.75">
      <c r="A35" s="39" t="s">
        <v>37</v>
      </c>
      <c r="B35" s="39" t="s">
        <v>37</v>
      </c>
      <c r="C35" s="37" t="s">
        <v>37</v>
      </c>
      <c r="D35" s="1"/>
      <c r="E35" s="29"/>
      <c r="F35" s="29" t="e">
        <f t="shared" si="0"/>
        <v>#DIV/0!</v>
      </c>
      <c r="G35" s="1"/>
      <c r="H35" s="30" t="e">
        <f t="shared" si="1"/>
        <v>#DIV/0!</v>
      </c>
      <c r="I35" s="7"/>
      <c r="J35" s="8"/>
      <c r="K35" s="9"/>
      <c r="L35" s="7"/>
      <c r="M35" s="13"/>
      <c r="N35" s="22"/>
      <c r="O35" s="21"/>
      <c r="P35" s="20" t="e">
        <f t="shared" si="2"/>
        <v>#DIV/0!</v>
      </c>
      <c r="Q35" s="21"/>
      <c r="R35" s="12" t="e">
        <f t="shared" si="3"/>
        <v>#DIV/0!</v>
      </c>
      <c r="S35" s="47"/>
    </row>
    <row r="36" spans="1:19" ht="18.75">
      <c r="A36" s="39" t="s">
        <v>16</v>
      </c>
      <c r="B36" s="39" t="s">
        <v>16</v>
      </c>
      <c r="C36" s="35" t="s">
        <v>16</v>
      </c>
      <c r="D36" s="1"/>
      <c r="E36" s="29"/>
      <c r="F36" s="29" t="e">
        <f t="shared" si="0"/>
        <v>#DIV/0!</v>
      </c>
      <c r="G36" s="1"/>
      <c r="H36" s="30" t="e">
        <f t="shared" si="1"/>
        <v>#DIV/0!</v>
      </c>
      <c r="I36" s="7"/>
      <c r="J36" s="8"/>
      <c r="K36" s="8"/>
      <c r="L36" s="7"/>
      <c r="M36" s="12"/>
      <c r="N36" s="22"/>
      <c r="O36" s="20"/>
      <c r="P36" s="20" t="e">
        <f t="shared" si="2"/>
        <v>#DIV/0!</v>
      </c>
      <c r="Q36" s="20"/>
      <c r="R36" s="12" t="e">
        <f t="shared" si="3"/>
        <v>#DIV/0!</v>
      </c>
      <c r="S36" s="47"/>
    </row>
    <row r="37" spans="1:19" ht="18.75">
      <c r="A37" s="39" t="s">
        <v>38</v>
      </c>
      <c r="B37" s="39" t="s">
        <v>38</v>
      </c>
      <c r="C37" s="35" t="s">
        <v>38</v>
      </c>
      <c r="D37" s="1"/>
      <c r="E37" s="29"/>
      <c r="F37" s="29" t="e">
        <f t="shared" si="0"/>
        <v>#DIV/0!</v>
      </c>
      <c r="G37" s="1"/>
      <c r="H37" s="30" t="e">
        <f t="shared" si="1"/>
        <v>#DIV/0!</v>
      </c>
      <c r="I37" s="7"/>
      <c r="J37" s="8"/>
      <c r="K37" s="9"/>
      <c r="L37" s="7"/>
      <c r="M37" s="13"/>
      <c r="N37" s="22"/>
      <c r="O37" s="21"/>
      <c r="P37" s="20" t="e">
        <f t="shared" si="2"/>
        <v>#DIV/0!</v>
      </c>
      <c r="Q37" s="21"/>
      <c r="R37" s="12" t="e">
        <f t="shared" si="3"/>
        <v>#DIV/0!</v>
      </c>
      <c r="S37" s="47"/>
    </row>
    <row r="38" spans="1:19" ht="18.75">
      <c r="A38" s="39" t="s">
        <v>39</v>
      </c>
      <c r="B38" s="39" t="s">
        <v>39</v>
      </c>
      <c r="C38" s="38" t="s">
        <v>39</v>
      </c>
      <c r="D38" s="1"/>
      <c r="E38" s="29"/>
      <c r="F38" s="29" t="e">
        <f t="shared" si="0"/>
        <v>#DIV/0!</v>
      </c>
      <c r="G38" s="1"/>
      <c r="H38" s="30" t="e">
        <f t="shared" si="1"/>
        <v>#DIV/0!</v>
      </c>
      <c r="I38" s="7"/>
      <c r="J38" s="8"/>
      <c r="K38" s="9"/>
      <c r="L38" s="7"/>
      <c r="M38" s="13"/>
      <c r="N38" s="22"/>
      <c r="O38" s="21"/>
      <c r="P38" s="20" t="e">
        <f t="shared" si="2"/>
        <v>#DIV/0!</v>
      </c>
      <c r="Q38" s="21"/>
      <c r="R38" s="12" t="e">
        <f t="shared" si="3"/>
        <v>#DIV/0!</v>
      </c>
      <c r="S38" s="47"/>
    </row>
    <row r="39" spans="1:19" ht="18.75">
      <c r="A39" s="39" t="s">
        <v>40</v>
      </c>
      <c r="B39" s="39" t="s">
        <v>40</v>
      </c>
      <c r="C39" s="35" t="s">
        <v>40</v>
      </c>
      <c r="D39" s="1"/>
      <c r="E39" s="29"/>
      <c r="F39" s="29" t="e">
        <f t="shared" si="0"/>
        <v>#DIV/0!</v>
      </c>
      <c r="G39" s="1"/>
      <c r="H39" s="30" t="e">
        <f t="shared" si="1"/>
        <v>#DIV/0!</v>
      </c>
      <c r="I39" s="7"/>
      <c r="J39" s="8"/>
      <c r="K39" s="9"/>
      <c r="L39" s="7"/>
      <c r="M39" s="13"/>
      <c r="N39" s="22"/>
      <c r="O39" s="21"/>
      <c r="P39" s="20" t="e">
        <f t="shared" si="2"/>
        <v>#DIV/0!</v>
      </c>
      <c r="Q39" s="21"/>
      <c r="R39" s="12" t="e">
        <f t="shared" si="3"/>
        <v>#DIV/0!</v>
      </c>
      <c r="S39" s="47"/>
    </row>
    <row r="40" spans="1:19" ht="18.75">
      <c r="A40" s="39" t="s">
        <v>41</v>
      </c>
      <c r="B40" s="39" t="s">
        <v>41</v>
      </c>
      <c r="C40" s="35" t="s">
        <v>41</v>
      </c>
      <c r="D40" s="1"/>
      <c r="E40" s="29"/>
      <c r="F40" s="29" t="e">
        <f t="shared" si="0"/>
        <v>#DIV/0!</v>
      </c>
      <c r="G40" s="1"/>
      <c r="H40" s="30" t="e">
        <f t="shared" si="1"/>
        <v>#DIV/0!</v>
      </c>
      <c r="I40" s="7"/>
      <c r="J40" s="8"/>
      <c r="K40" s="8"/>
      <c r="L40" s="7"/>
      <c r="M40" s="12"/>
      <c r="N40" s="22"/>
      <c r="O40" s="20"/>
      <c r="P40" s="20" t="e">
        <f t="shared" si="2"/>
        <v>#DIV/0!</v>
      </c>
      <c r="Q40" s="20"/>
      <c r="R40" s="12" t="e">
        <f t="shared" si="3"/>
        <v>#DIV/0!</v>
      </c>
      <c r="S40" s="47"/>
    </row>
    <row r="41" spans="1:19" ht="18.75">
      <c r="A41" s="39" t="s">
        <v>42</v>
      </c>
      <c r="B41" s="39" t="s">
        <v>42</v>
      </c>
      <c r="C41" s="35" t="s">
        <v>42</v>
      </c>
      <c r="D41" s="53">
        <v>23</v>
      </c>
      <c r="E41" s="54">
        <v>23</v>
      </c>
      <c r="F41" s="54">
        <f t="shared" si="0"/>
        <v>100</v>
      </c>
      <c r="G41" s="53">
        <v>70</v>
      </c>
      <c r="H41" s="55">
        <f t="shared" si="1"/>
        <v>30.434782608695656</v>
      </c>
      <c r="I41" s="7"/>
      <c r="J41" s="8"/>
      <c r="K41" s="9"/>
      <c r="L41" s="7"/>
      <c r="M41" s="13"/>
      <c r="N41" s="22"/>
      <c r="O41" s="21"/>
      <c r="P41" s="20" t="e">
        <f t="shared" si="2"/>
        <v>#DIV/0!</v>
      </c>
      <c r="Q41" s="21"/>
      <c r="R41" s="12" t="e">
        <f t="shared" si="3"/>
        <v>#DIV/0!</v>
      </c>
      <c r="S41" s="47"/>
    </row>
    <row r="42" spans="1:19" ht="18.75">
      <c r="A42" s="39" t="s">
        <v>43</v>
      </c>
      <c r="B42" s="39" t="s">
        <v>43</v>
      </c>
      <c r="C42" s="37" t="s">
        <v>43</v>
      </c>
      <c r="D42" s="1"/>
      <c r="E42" s="29"/>
      <c r="F42" s="29" t="e">
        <f t="shared" si="0"/>
        <v>#DIV/0!</v>
      </c>
      <c r="G42" s="1"/>
      <c r="H42" s="30" t="e">
        <f t="shared" si="1"/>
        <v>#DIV/0!</v>
      </c>
      <c r="I42" s="7"/>
      <c r="J42" s="8"/>
      <c r="K42" s="8"/>
      <c r="L42" s="7"/>
      <c r="M42" s="12"/>
      <c r="N42" s="22"/>
      <c r="O42" s="20"/>
      <c r="P42" s="20" t="e">
        <f t="shared" si="2"/>
        <v>#DIV/0!</v>
      </c>
      <c r="Q42" s="20"/>
      <c r="R42" s="12" t="e">
        <f t="shared" si="3"/>
        <v>#DIV/0!</v>
      </c>
      <c r="S42" s="47"/>
    </row>
    <row r="43" spans="1:19" ht="18.75">
      <c r="A43" s="39" t="s">
        <v>44</v>
      </c>
      <c r="B43" s="39" t="s">
        <v>44</v>
      </c>
      <c r="C43" s="35" t="s">
        <v>44</v>
      </c>
      <c r="D43" s="1"/>
      <c r="E43" s="29"/>
      <c r="F43" s="29" t="e">
        <f t="shared" si="0"/>
        <v>#DIV/0!</v>
      </c>
      <c r="G43" s="1"/>
      <c r="H43" s="30" t="e">
        <f t="shared" si="1"/>
        <v>#DIV/0!</v>
      </c>
      <c r="I43" s="7"/>
      <c r="J43" s="8"/>
      <c r="K43" s="8"/>
      <c r="L43" s="7"/>
      <c r="M43" s="12"/>
      <c r="N43" s="22"/>
      <c r="O43" s="20"/>
      <c r="P43" s="20" t="e">
        <f t="shared" si="2"/>
        <v>#DIV/0!</v>
      </c>
      <c r="Q43" s="20"/>
      <c r="R43" s="12" t="e">
        <f t="shared" si="3"/>
        <v>#DIV/0!</v>
      </c>
      <c r="S43" s="47"/>
    </row>
    <row r="44" spans="1:19" ht="18.75">
      <c r="A44" s="39" t="s">
        <v>45</v>
      </c>
      <c r="B44" s="39" t="s">
        <v>45</v>
      </c>
      <c r="C44" s="35" t="s">
        <v>45</v>
      </c>
      <c r="D44" s="1"/>
      <c r="E44" s="29"/>
      <c r="F44" s="29" t="e">
        <f t="shared" si="0"/>
        <v>#DIV/0!</v>
      </c>
      <c r="G44" s="1"/>
      <c r="H44" s="30" t="e">
        <f t="shared" si="1"/>
        <v>#DIV/0!</v>
      </c>
      <c r="I44" s="7"/>
      <c r="J44" s="8"/>
      <c r="K44" s="8"/>
      <c r="L44" s="7"/>
      <c r="M44" s="12"/>
      <c r="N44" s="22"/>
      <c r="O44" s="20"/>
      <c r="P44" s="20" t="e">
        <f t="shared" si="2"/>
        <v>#DIV/0!</v>
      </c>
      <c r="Q44" s="20"/>
      <c r="R44" s="12" t="e">
        <f t="shared" si="3"/>
        <v>#DIV/0!</v>
      </c>
      <c r="S44" s="47"/>
    </row>
    <row r="45" spans="1:19" ht="18.75">
      <c r="A45" s="39" t="s">
        <v>46</v>
      </c>
      <c r="B45" s="39" t="s">
        <v>46</v>
      </c>
      <c r="C45" s="35" t="s">
        <v>46</v>
      </c>
      <c r="D45" s="1"/>
      <c r="E45" s="1"/>
      <c r="F45" s="29" t="e">
        <f t="shared" si="0"/>
        <v>#DIV/0!</v>
      </c>
      <c r="G45" s="1"/>
      <c r="H45" s="30" t="e">
        <f t="shared" si="1"/>
        <v>#DIV/0!</v>
      </c>
      <c r="I45" s="7"/>
      <c r="J45" s="7"/>
      <c r="K45" s="8"/>
      <c r="L45" s="7"/>
      <c r="M45" s="12"/>
      <c r="N45" s="22"/>
      <c r="O45" s="20"/>
      <c r="P45" s="20" t="e">
        <f t="shared" si="2"/>
        <v>#DIV/0!</v>
      </c>
      <c r="Q45" s="20"/>
      <c r="R45" s="12" t="e">
        <f t="shared" si="3"/>
        <v>#DIV/0!</v>
      </c>
      <c r="S45" s="47"/>
    </row>
    <row r="46" spans="1:19" ht="18.75">
      <c r="A46" s="39" t="s">
        <v>47</v>
      </c>
      <c r="B46" s="39" t="s">
        <v>47</v>
      </c>
      <c r="C46" s="35" t="s">
        <v>47</v>
      </c>
      <c r="D46" s="40"/>
      <c r="E46" s="41"/>
      <c r="F46" s="29" t="e">
        <f t="shared" si="0"/>
        <v>#DIV/0!</v>
      </c>
      <c r="G46" s="41"/>
      <c r="H46" s="30" t="e">
        <f t="shared" si="1"/>
        <v>#DIV/0!</v>
      </c>
      <c r="I46" s="33"/>
      <c r="J46" s="33"/>
      <c r="K46" s="34"/>
      <c r="L46" s="34"/>
      <c r="M46" s="34"/>
      <c r="N46" s="42"/>
      <c r="O46" s="42"/>
      <c r="P46" s="20" t="e">
        <f t="shared" si="2"/>
        <v>#DIV/0!</v>
      </c>
      <c r="Q46" s="43"/>
      <c r="R46" s="12" t="e">
        <f t="shared" si="3"/>
        <v>#DIV/0!</v>
      </c>
      <c r="S46" s="48"/>
    </row>
    <row r="47" spans="1:19" ht="18.75">
      <c r="A47" s="39" t="s">
        <v>48</v>
      </c>
      <c r="B47" s="39" t="s">
        <v>48</v>
      </c>
      <c r="C47" s="35" t="s">
        <v>48</v>
      </c>
      <c r="D47" s="44"/>
      <c r="E47" s="46"/>
      <c r="F47" s="29" t="e">
        <f t="shared" si="0"/>
        <v>#DIV/0!</v>
      </c>
      <c r="G47" s="45"/>
      <c r="H47" s="30" t="e">
        <f t="shared" si="1"/>
        <v>#DIV/0!</v>
      </c>
      <c r="I47" s="6"/>
      <c r="J47" s="6"/>
      <c r="K47" s="14"/>
      <c r="L47" s="14"/>
      <c r="M47" s="14"/>
      <c r="N47" s="42"/>
      <c r="O47" s="14"/>
      <c r="P47" s="20" t="e">
        <f t="shared" si="2"/>
        <v>#DIV/0!</v>
      </c>
      <c r="Q47" s="14"/>
      <c r="R47" s="12" t="e">
        <f t="shared" si="3"/>
        <v>#DIV/0!</v>
      </c>
      <c r="S47" s="49"/>
    </row>
    <row r="48" spans="1:19" ht="15.75">
      <c r="A48" s="26" t="s">
        <v>51</v>
      </c>
      <c r="B48" s="58" t="s">
        <v>51</v>
      </c>
      <c r="C48" s="14"/>
      <c r="D48" s="11">
        <f>SUM(D9:D47)</f>
        <v>1791</v>
      </c>
      <c r="E48" s="52">
        <f>SUM(E9:E47)</f>
        <v>1478</v>
      </c>
      <c r="F48" s="29">
        <f t="shared" si="0"/>
        <v>82.523729759910665</v>
      </c>
      <c r="G48" s="11">
        <f>SUM(G9:G47)</f>
        <v>3116</v>
      </c>
      <c r="H48" s="30">
        <f t="shared" si="1"/>
        <v>21.082543978349122</v>
      </c>
      <c r="I48" s="14"/>
      <c r="J48" s="14"/>
      <c r="K48" s="14"/>
      <c r="L48" s="14"/>
      <c r="M48" s="14"/>
      <c r="N48" s="50"/>
      <c r="O48" s="14"/>
      <c r="P48" s="20" t="e">
        <f t="shared" si="2"/>
        <v>#DIV/0!</v>
      </c>
      <c r="Q48" s="14"/>
      <c r="R48" s="12" t="e">
        <f t="shared" si="3"/>
        <v>#DIV/0!</v>
      </c>
      <c r="S48" s="49"/>
    </row>
    <row r="49" spans="1:19" ht="15.75">
      <c r="A49" s="26" t="s">
        <v>49</v>
      </c>
      <c r="B49" s="58" t="s">
        <v>49</v>
      </c>
      <c r="C49" s="14"/>
      <c r="D49" s="11">
        <v>50</v>
      </c>
      <c r="E49" s="46"/>
      <c r="F49" s="29">
        <f t="shared" si="0"/>
        <v>0</v>
      </c>
      <c r="G49" s="11"/>
      <c r="H49" s="30" t="e">
        <f t="shared" si="1"/>
        <v>#DIV/0!</v>
      </c>
      <c r="I49" s="14"/>
      <c r="J49" s="14"/>
      <c r="K49" s="14"/>
      <c r="L49" s="14"/>
      <c r="M49" s="14"/>
      <c r="N49" s="51"/>
      <c r="O49" s="14"/>
      <c r="P49" s="20" t="e">
        <f t="shared" si="2"/>
        <v>#DIV/0!</v>
      </c>
      <c r="Q49" s="14"/>
      <c r="R49" s="12" t="e">
        <f t="shared" si="3"/>
        <v>#DIV/0!</v>
      </c>
      <c r="S49" s="49"/>
    </row>
    <row r="50" spans="1:19" ht="15.75">
      <c r="A50" s="26" t="s">
        <v>50</v>
      </c>
      <c r="B50" s="58" t="s">
        <v>54</v>
      </c>
      <c r="C50" s="14"/>
      <c r="D50" s="11">
        <f>SUM(D48:D49)</f>
        <v>1841</v>
      </c>
      <c r="E50" s="46">
        <f>SUM(E48:E49)</f>
        <v>1478</v>
      </c>
      <c r="F50" s="29">
        <f t="shared" si="0"/>
        <v>80.282455187398156</v>
      </c>
      <c r="G50" s="11">
        <f>SUM(G48:G49)</f>
        <v>3116</v>
      </c>
      <c r="H50" s="30">
        <f t="shared" si="1"/>
        <v>21.082543978349122</v>
      </c>
      <c r="I50" s="14"/>
      <c r="J50" s="14"/>
      <c r="K50" s="14"/>
      <c r="L50" s="14"/>
      <c r="M50" s="14"/>
      <c r="N50" s="50"/>
      <c r="O50" s="14"/>
      <c r="P50" s="20" t="e">
        <f t="shared" si="2"/>
        <v>#DIV/0!</v>
      </c>
      <c r="Q50" s="14"/>
      <c r="R50" s="12" t="e">
        <f t="shared" si="3"/>
        <v>#DIV/0!</v>
      </c>
      <c r="S50" s="49"/>
    </row>
  </sheetData>
  <mergeCells count="21">
    <mergeCell ref="N4:N8"/>
    <mergeCell ref="O4:O8"/>
    <mergeCell ref="P4:P8"/>
    <mergeCell ref="Q4:Q8"/>
    <mergeCell ref="R4:R8"/>
    <mergeCell ref="M4:M8"/>
    <mergeCell ref="A1:S1"/>
    <mergeCell ref="A3:C8"/>
    <mergeCell ref="D3:H3"/>
    <mergeCell ref="I3:M3"/>
    <mergeCell ref="N3:R3"/>
    <mergeCell ref="S3:S7"/>
    <mergeCell ref="D4:D8"/>
    <mergeCell ref="E4:E8"/>
    <mergeCell ref="J4:J8"/>
    <mergeCell ref="K4:K8"/>
    <mergeCell ref="L4:L8"/>
    <mergeCell ref="F4:F8"/>
    <mergeCell ref="G4:G8"/>
    <mergeCell ref="H4:H8"/>
    <mergeCell ref="I4:I8"/>
  </mergeCells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2021-08-03T08:37:53Z</dcterms:modified>
</cp:coreProperties>
</file>